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D:\"/>
    </mc:Choice>
  </mc:AlternateContent>
  <xr:revisionPtr revIDLastSave="0" documentId="8_{C874AE7D-7226-4A31-810A-C86C7E95B50D}" xr6:coauthVersionLast="45" xr6:coauthVersionMax="45" xr10:uidLastSave="{00000000-0000-0000-0000-000000000000}"/>
  <bookViews>
    <workbookView xWindow="-120" yWindow="-120" windowWidth="20730" windowHeight="11160" activeTab="2" xr2:uid="{CDD52E85-6382-4DB0-A7A6-862244BA8EA5}"/>
  </bookViews>
  <sheets>
    <sheet name="Problem 1" sheetId="1" r:id="rId1"/>
    <sheet name="Problem 2" sheetId="3" r:id="rId2"/>
    <sheet name="Problem 3 "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3" i="3" l="1"/>
  <c r="F33" i="3" s="1"/>
  <c r="C23" i="3"/>
  <c r="D33" i="3" s="1"/>
  <c r="B23" i="3"/>
  <c r="B33" i="3" s="1"/>
  <c r="B9" i="2"/>
  <c r="A25" i="2"/>
  <c r="A34" i="2" s="1"/>
  <c r="A42" i="2" s="1"/>
  <c r="A49" i="2" s="1"/>
  <c r="A26" i="2"/>
  <c r="A35" i="2" s="1"/>
  <c r="A43" i="2" s="1"/>
  <c r="A50" i="2" s="1"/>
  <c r="A27" i="2"/>
  <c r="A36" i="2" s="1"/>
  <c r="A44" i="2" s="1"/>
  <c r="A51" i="2" s="1"/>
  <c r="A24" i="2"/>
  <c r="A33" i="2" s="1"/>
  <c r="A41" i="2" s="1"/>
  <c r="A48" i="2" s="1"/>
  <c r="C16" i="2"/>
  <c r="D16" i="2"/>
  <c r="B16" i="2"/>
  <c r="D10" i="1" l="1"/>
</calcChain>
</file>

<file path=xl/sharedStrings.xml><?xml version="1.0" encoding="utf-8"?>
<sst xmlns="http://schemas.openxmlformats.org/spreadsheetml/2006/main" count="165" uniqueCount="117">
  <si>
    <t>Units sold</t>
  </si>
  <si>
    <t>Variable Cost per Unit</t>
  </si>
  <si>
    <t xml:space="preserve">     Direct Materials</t>
  </si>
  <si>
    <t xml:space="preserve">     Direct Labor</t>
  </si>
  <si>
    <t xml:space="preserve">     Variable Mfg  Over Head</t>
  </si>
  <si>
    <t xml:space="preserve">     Variable selling and admin</t>
  </si>
  <si>
    <t>Annual Fixed Costs</t>
  </si>
  <si>
    <t xml:space="preserve">    Mfg overhead fixed </t>
  </si>
  <si>
    <t xml:space="preserve">   Fixed Selling and admin Expenses</t>
  </si>
  <si>
    <t>1.Compute the cost of manufacturing one unit for both variable and absorption costing</t>
  </si>
  <si>
    <t xml:space="preserve">  Units produced        </t>
  </si>
  <si>
    <t>Determine the product cost for each method</t>
  </si>
  <si>
    <t>Variable</t>
  </si>
  <si>
    <t>Absorption</t>
  </si>
  <si>
    <t xml:space="preserve">     Variable Mfg OverHead</t>
  </si>
  <si>
    <t xml:space="preserve">      Fixed Cost per unit</t>
  </si>
  <si>
    <t xml:space="preserve">         Total Cost per unit</t>
  </si>
  <si>
    <t>2. Prepare an income statement for both variable and absorption costing</t>
  </si>
  <si>
    <t>Income Stmt</t>
  </si>
  <si>
    <t>Per unit</t>
  </si>
  <si>
    <t>Sales</t>
  </si>
  <si>
    <t>Variable Prod Costs</t>
  </si>
  <si>
    <t>COGS</t>
  </si>
  <si>
    <t>VCOGS</t>
  </si>
  <si>
    <t>Gross Profit</t>
  </si>
  <si>
    <t xml:space="preserve">    Less Variable selling expense</t>
  </si>
  <si>
    <t>Less Period Costs</t>
  </si>
  <si>
    <t>MFG Margin</t>
  </si>
  <si>
    <t>Variable selling</t>
  </si>
  <si>
    <t>Less Fixed Costs</t>
  </si>
  <si>
    <t>Fixed Selling</t>
  </si>
  <si>
    <t xml:space="preserve">   Fixed Mfg Ohead</t>
  </si>
  <si>
    <t xml:space="preserve">   Fixed Selling</t>
  </si>
  <si>
    <t>Difference</t>
  </si>
  <si>
    <t>Net Income</t>
  </si>
  <si>
    <t>Proof</t>
  </si>
  <si>
    <t>Ending inventory</t>
  </si>
  <si>
    <t>Total Ending Inventory</t>
  </si>
  <si>
    <t xml:space="preserve">  Fixed Overhead</t>
  </si>
  <si>
    <t>Units Produced</t>
  </si>
  <si>
    <t>Units Sold</t>
  </si>
  <si>
    <t>Unit selling price</t>
  </si>
  <si>
    <r>
      <t>T</t>
    </r>
    <r>
      <rPr>
        <b/>
        <sz val="14"/>
        <rFont val="Calibri"/>
        <family val="2"/>
        <scheme val="minor"/>
      </rPr>
      <t>otal period costs</t>
    </r>
  </si>
  <si>
    <r>
      <t xml:space="preserve">  </t>
    </r>
    <r>
      <rPr>
        <b/>
        <sz val="14"/>
        <rFont val="Calibri"/>
        <family val="2"/>
        <scheme val="minor"/>
      </rPr>
      <t>Total Fixed Costs</t>
    </r>
  </si>
  <si>
    <t>fixed cost per unit</t>
  </si>
  <si>
    <t>Units Remaining</t>
  </si>
  <si>
    <t>Kitty Hawk manufactures and distributes high end drones. The following costs are available for the year end.  The company had no beginning inventory. Last year they produced 1,800 units and but only sold 1,600 units. The unit selling price was $4,300 and expenses were:</t>
  </si>
  <si>
    <t>Allocating Costs</t>
  </si>
  <si>
    <t>Acme Labs  has four separate labs: chemical, bio, mechanical and electrical.  The four labs all share the support functions of</t>
  </si>
  <si>
    <t>Admin, Utilities and insurance.  Acme spreads the cost of these three departments to the labs based on the allocation below.</t>
  </si>
  <si>
    <t>Administraive expense</t>
  </si>
  <si>
    <t>Utilities</t>
  </si>
  <si>
    <t>Insurance</t>
  </si>
  <si>
    <t>May</t>
  </si>
  <si>
    <t>Expenses</t>
  </si>
  <si>
    <t>Allocation base</t>
  </si>
  <si>
    <t>number of employees</t>
  </si>
  <si>
    <t>square feet per lab</t>
  </si>
  <si>
    <t xml:space="preserve">value of assets in use. </t>
  </si>
  <si>
    <t>Department</t>
  </si>
  <si>
    <t>Employees</t>
  </si>
  <si>
    <t>Square feet</t>
  </si>
  <si>
    <t>Asset values</t>
  </si>
  <si>
    <t>Chem Lab</t>
  </si>
  <si>
    <t>Bio Lab</t>
  </si>
  <si>
    <t>Electrical Lab</t>
  </si>
  <si>
    <t>Mechanical Lab</t>
  </si>
  <si>
    <t>Totals</t>
  </si>
  <si>
    <t>Admin</t>
  </si>
  <si>
    <t>Allocation Base</t>
  </si>
  <si>
    <t>% allocation base</t>
  </si>
  <si>
    <t># employees</t>
  </si>
  <si>
    <t>Total</t>
  </si>
  <si>
    <t> Totals</t>
  </si>
  <si>
    <r>
      <t> </t>
    </r>
    <r>
      <rPr>
        <b/>
        <sz val="16"/>
        <color theme="1"/>
        <rFont val="Calibri"/>
        <family val="2"/>
        <scheme val="minor"/>
      </rPr>
      <t>Summary</t>
    </r>
  </si>
  <si>
    <t>Administrative Expenses</t>
  </si>
  <si>
    <t>Cost</t>
  </si>
  <si>
    <t>Sqaure feet occupied</t>
  </si>
  <si>
    <t>Value of Assets in use</t>
  </si>
  <si>
    <t>Investment Center</t>
  </si>
  <si>
    <t>Net income</t>
  </si>
  <si>
    <t>Ave assets</t>
  </si>
  <si>
    <t>Return on Investment</t>
  </si>
  <si>
    <t>Less target net income</t>
  </si>
  <si>
    <t>Residual Income</t>
  </si>
  <si>
    <t>Profit Margin</t>
  </si>
  <si>
    <t>Investment Turnover</t>
  </si>
  <si>
    <t>Inv ctr sales</t>
  </si>
  <si>
    <t>ROI</t>
  </si>
  <si>
    <t>Financial performance measures</t>
  </si>
  <si>
    <r>
      <t xml:space="preserve">  </t>
    </r>
    <r>
      <rPr>
        <sz val="16"/>
        <color theme="1"/>
        <rFont val="Calibri"/>
        <family val="2"/>
        <scheme val="minor"/>
      </rPr>
      <t xml:space="preserve">                                                                          </t>
    </r>
    <r>
      <rPr>
        <b/>
        <u/>
        <sz val="16"/>
        <color theme="1"/>
        <rFont val="Calibri"/>
        <family val="2"/>
        <scheme val="minor"/>
      </rPr>
      <t xml:space="preserve"> Profit margin</t>
    </r>
    <r>
      <rPr>
        <b/>
        <sz val="16"/>
        <color theme="1"/>
        <rFont val="Calibri"/>
        <family val="2"/>
        <scheme val="minor"/>
      </rPr>
      <t xml:space="preserve">      </t>
    </r>
    <r>
      <rPr>
        <b/>
        <u/>
        <sz val="16"/>
        <color theme="1"/>
        <rFont val="Calibri"/>
        <family val="2"/>
        <scheme val="minor"/>
      </rPr>
      <t>inv turnover</t>
    </r>
  </si>
  <si>
    <r>
      <t xml:space="preserve">Residual income </t>
    </r>
    <r>
      <rPr>
        <sz val="16"/>
        <color theme="1"/>
        <rFont val="Calibri"/>
        <family val="2"/>
        <scheme val="minor"/>
      </rPr>
      <t>= net income – target income</t>
    </r>
  </si>
  <si>
    <r>
      <t>1.</t>
    </r>
    <r>
      <rPr>
        <sz val="16"/>
        <color theme="1"/>
        <rFont val="Times New Roman"/>
        <family val="1"/>
      </rPr>
      <t xml:space="preserve">   </t>
    </r>
    <r>
      <rPr>
        <sz val="16"/>
        <color theme="1"/>
        <rFont val="Calibri"/>
        <family val="2"/>
        <scheme val="minor"/>
      </rPr>
      <t>Compute the return on Assets for each division below</t>
    </r>
  </si>
  <si>
    <t>ave assets</t>
  </si>
  <si>
    <t>sales</t>
  </si>
  <si>
    <t>profit margin</t>
  </si>
  <si>
    <t>net income</t>
  </si>
  <si>
    <t>inv turnover</t>
  </si>
  <si>
    <t>inv center sales</t>
  </si>
  <si>
    <t xml:space="preserve">x </t>
  </si>
  <si>
    <t>X</t>
  </si>
  <si>
    <t>=</t>
  </si>
  <si>
    <r>
      <t>2.</t>
    </r>
    <r>
      <rPr>
        <sz val="7"/>
        <color theme="1"/>
        <rFont val="Times New Roman"/>
        <family val="1"/>
      </rPr>
      <t xml:space="preserve">   </t>
    </r>
    <r>
      <rPr>
        <sz val="18"/>
        <color theme="1"/>
        <rFont val="Calibri"/>
        <family val="2"/>
        <scheme val="minor"/>
      </rPr>
      <t>Assume a target income of 12% of average invested assets. Compute the residual income for each division</t>
    </r>
  </si>
  <si>
    <t>Coffee/Expresso machine</t>
  </si>
  <si>
    <t>Coffee machine w/ grinder</t>
  </si>
  <si>
    <t>Basic Coffee maker</t>
  </si>
  <si>
    <t>INSTRUCTIONS:</t>
  </si>
  <si>
    <t>Enter formulas in the yellow cells</t>
  </si>
  <si>
    <t>Enter numbers in blue cells</t>
  </si>
  <si>
    <t>Enter your narrative analysis in the green cells</t>
  </si>
  <si>
    <t>3. If you were the Vice President over the Coffee Machine Division what is your analysis of the three products?  Are there products where sales is a concern? If so, what three steps would you take to perform further analysis as to whether or not you should discontinue the product?</t>
  </si>
  <si>
    <r>
      <t xml:space="preserve">Return on investment =  </t>
    </r>
    <r>
      <rPr>
        <u/>
        <sz val="12"/>
        <color theme="1"/>
        <rFont val="Calibri"/>
        <family val="2"/>
        <scheme val="minor"/>
      </rPr>
      <t xml:space="preserve">net income = </t>
    </r>
    <r>
      <rPr>
        <sz val="12"/>
        <color theme="1"/>
        <rFont val="Calibri"/>
        <family val="2"/>
        <scheme val="minor"/>
      </rPr>
      <t xml:space="preserve">         </t>
    </r>
    <r>
      <rPr>
        <u/>
        <sz val="12"/>
        <color theme="1"/>
        <rFont val="Calibri"/>
        <family val="2"/>
        <scheme val="minor"/>
      </rPr>
      <t xml:space="preserve">net income  </t>
    </r>
    <r>
      <rPr>
        <sz val="12"/>
        <color theme="1"/>
        <rFont val="Calibri"/>
        <family val="2"/>
        <scheme val="minor"/>
      </rPr>
      <t xml:space="preserve"> x    </t>
    </r>
    <r>
      <rPr>
        <u/>
        <sz val="12"/>
        <color theme="1"/>
        <rFont val="Calibri"/>
        <family val="2"/>
        <scheme val="minor"/>
      </rPr>
      <t>inv center sales</t>
    </r>
  </si>
  <si>
    <t>Variable Costing</t>
  </si>
  <si>
    <t>Absorption Costing</t>
  </si>
  <si>
    <t>Units</t>
  </si>
  <si>
    <t>Variable net income</t>
  </si>
  <si>
    <t>Absorption net income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</si>
</sst>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43" formatCode="_(* #,##0.00_);_(* \(#,##0.00\);_(* &quot;-&quot;??_);_(@_)"/>
    <numFmt numFmtId="164" formatCode="_(* #,##0_);_(* \(#,##0\);_(* &quot;-&quot;??_);_(@_)"/>
  </numFmts>
  <fonts count="28" x14ac:knownFonts="1">
    <font>
      <sz val="11"/>
      <color theme="1"/>
      <name val="Calibri"/>
      <family val="2"/>
      <scheme val="minor"/>
    </font>
    <font>
      <sz val="14"/>
      <color theme="1"/>
      <name val="Calibri"/>
      <family val="2"/>
      <scheme val="minor"/>
    </font>
    <font>
      <b/>
      <sz val="14"/>
      <color theme="1"/>
      <name val="Calibri"/>
      <family val="2"/>
      <scheme val="minor"/>
    </font>
    <font>
      <sz val="14"/>
      <color rgb="FF0070C0"/>
      <name val="Calibri"/>
      <family val="2"/>
      <scheme val="minor"/>
    </font>
    <font>
      <sz val="11"/>
      <color theme="1"/>
      <name val="Calibri"/>
      <family val="2"/>
      <scheme val="minor"/>
    </font>
    <font>
      <b/>
      <sz val="14"/>
      <name val="Calibri"/>
      <family val="2"/>
      <scheme val="minor"/>
    </font>
    <font>
      <sz val="14"/>
      <name val="Calibri"/>
      <family val="2"/>
      <scheme val="minor"/>
    </font>
    <font>
      <b/>
      <sz val="14"/>
      <color rgb="FF0070C0"/>
      <name val="Calibri"/>
      <family val="2"/>
      <scheme val="minor"/>
    </font>
    <font>
      <u val="singleAccounting"/>
      <sz val="14"/>
      <name val="Calibri"/>
      <family val="2"/>
      <scheme val="minor"/>
    </font>
    <font>
      <b/>
      <sz val="16"/>
      <color theme="1"/>
      <name val="Calibri"/>
      <family val="2"/>
      <scheme val="minor"/>
    </font>
    <font>
      <sz val="16"/>
      <color theme="1"/>
      <name val="Calibri"/>
      <family val="2"/>
      <scheme val="minor"/>
    </font>
    <font>
      <b/>
      <sz val="16"/>
      <color rgb="FF000000"/>
      <name val="Calibri"/>
      <family val="2"/>
      <scheme val="minor"/>
    </font>
    <font>
      <sz val="18"/>
      <color theme="1"/>
      <name val="Calibri"/>
      <family val="2"/>
      <scheme val="minor"/>
    </font>
    <font>
      <sz val="7"/>
      <color theme="1"/>
      <name val="Times New Roman"/>
      <family val="1"/>
    </font>
    <font>
      <b/>
      <u/>
      <sz val="16"/>
      <color theme="1"/>
      <name val="Calibri"/>
      <family val="2"/>
      <scheme val="minor"/>
    </font>
    <font>
      <sz val="16"/>
      <color theme="1"/>
      <name val="Times New Roman"/>
      <family val="1"/>
    </font>
    <font>
      <b/>
      <sz val="16"/>
      <name val="Calibri"/>
      <family val="2"/>
      <scheme val="minor"/>
    </font>
    <font>
      <sz val="16"/>
      <name val="Calibri"/>
      <family val="2"/>
      <scheme val="minor"/>
    </font>
    <font>
      <sz val="12"/>
      <name val="Calibri"/>
      <family val="2"/>
      <scheme val="minor"/>
    </font>
    <font>
      <sz val="12"/>
      <color theme="1"/>
      <name val="Calibri"/>
      <family val="2"/>
      <scheme val="minor"/>
    </font>
    <font>
      <u/>
      <sz val="12"/>
      <color theme="1"/>
      <name val="Calibri"/>
      <family val="2"/>
      <scheme val="minor"/>
    </font>
    <font>
      <b/>
      <sz val="12"/>
      <color rgb="FF000000"/>
      <name val="Calibri"/>
      <family val="2"/>
      <scheme val="minor"/>
    </font>
    <font>
      <sz val="12"/>
      <color rgb="FF000000"/>
      <name val="Calibri"/>
      <family val="2"/>
      <scheme val="minor"/>
    </font>
    <font>
      <b/>
      <sz val="12"/>
      <color theme="1"/>
      <name val="Calibri"/>
      <family val="2"/>
      <scheme val="minor"/>
    </font>
    <font>
      <b/>
      <sz val="12"/>
      <name val="Calibri"/>
      <family val="2"/>
      <scheme val="minor"/>
    </font>
    <font>
      <u/>
      <sz val="12"/>
      <name val="Calibri"/>
      <family val="2"/>
      <scheme val="minor"/>
    </font>
    <font>
      <sz val="11"/>
      <name val="Calibri"/>
      <family val="2"/>
      <scheme val="minor"/>
    </font>
    <font>
      <b/>
      <sz val="12"/>
      <color rgb="FF0070C0"/>
      <name val="Calibri"/>
      <family val="2"/>
      <scheme val="minor"/>
    </font>
  </fonts>
  <fills count="9">
    <fill>
      <patternFill patternType="none"/>
    </fill>
    <fill>
      <patternFill patternType="gray125"/>
    </fill>
    <fill>
      <patternFill patternType="solid">
        <fgColor theme="7" tint="0.7999816888943144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8" tint="0.79998168889431442"/>
        <bgColor indexed="64"/>
      </patternFill>
    </fill>
  </fills>
  <borders count="33">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thin">
        <color indexed="64"/>
      </bottom>
      <diagonal/>
    </border>
    <border>
      <left style="medium">
        <color indexed="64"/>
      </left>
      <right style="medium">
        <color indexed="64"/>
      </right>
      <top style="medium">
        <color indexed="64"/>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43" fontId="4" fillId="0" borderId="0" applyFont="0" applyFill="0" applyBorder="0" applyAlignment="0" applyProtection="0"/>
    <xf numFmtId="9" fontId="4" fillId="0" borderId="0" applyFont="0" applyFill="0" applyBorder="0" applyAlignment="0" applyProtection="0"/>
  </cellStyleXfs>
  <cellXfs count="186">
    <xf numFmtId="0" fontId="0" fillId="0" borderId="0" xfId="0"/>
    <xf numFmtId="0" fontId="1" fillId="0" borderId="0" xfId="0" applyFont="1"/>
    <xf numFmtId="0" fontId="2" fillId="0" borderId="0" xfId="0" applyFont="1" applyAlignment="1">
      <alignment vertical="center"/>
    </xf>
    <xf numFmtId="0" fontId="5" fillId="0" borderId="3" xfId="0" applyFont="1" applyBorder="1" applyAlignment="1">
      <alignment vertical="center" wrapText="1"/>
    </xf>
    <xf numFmtId="3" fontId="5" fillId="0" borderId="4" xfId="0" applyNumberFormat="1" applyFont="1" applyBorder="1" applyAlignment="1">
      <alignment vertical="center" wrapText="1"/>
    </xf>
    <xf numFmtId="0" fontId="5" fillId="0" borderId="4"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horizontal="center" vertical="center" wrapText="1"/>
    </xf>
    <xf numFmtId="0" fontId="6" fillId="0" borderId="4" xfId="0" applyFont="1" applyBorder="1" applyAlignment="1">
      <alignment vertical="center" wrapText="1"/>
    </xf>
    <xf numFmtId="3" fontId="1" fillId="0" borderId="0" xfId="0" applyNumberFormat="1" applyFont="1"/>
    <xf numFmtId="0" fontId="1" fillId="0" borderId="0" xfId="0" applyFont="1" applyAlignment="1">
      <alignment vertical="center"/>
    </xf>
    <xf numFmtId="0" fontId="5" fillId="0" borderId="3" xfId="0" applyFont="1" applyBorder="1" applyAlignment="1">
      <alignment horizontal="right" vertical="center" wrapText="1"/>
    </xf>
    <xf numFmtId="0" fontId="6" fillId="0" borderId="3" xfId="0" applyFont="1" applyBorder="1" applyAlignment="1">
      <alignment horizontal="right" vertical="center" wrapText="1"/>
    </xf>
    <xf numFmtId="164" fontId="7" fillId="0" borderId="0" xfId="1" applyNumberFormat="1" applyFont="1"/>
    <xf numFmtId="164" fontId="1" fillId="0" borderId="0" xfId="1" applyNumberFormat="1" applyFont="1"/>
    <xf numFmtId="43" fontId="1" fillId="2" borderId="0" xfId="1" applyFont="1" applyFill="1"/>
    <xf numFmtId="3" fontId="1" fillId="3" borderId="0" xfId="0" applyNumberFormat="1" applyFont="1" applyFill="1"/>
    <xf numFmtId="3" fontId="1" fillId="3" borderId="5" xfId="0" applyNumberFormat="1" applyFont="1" applyFill="1" applyBorder="1"/>
    <xf numFmtId="164" fontId="3" fillId="0" borderId="4" xfId="0" applyNumberFormat="1" applyFont="1" applyBorder="1" applyAlignment="1">
      <alignment horizontal="center" vertical="center" wrapText="1"/>
    </xf>
    <xf numFmtId="164" fontId="6" fillId="0" borderId="4" xfId="1" applyNumberFormat="1" applyFont="1" applyBorder="1" applyAlignment="1">
      <alignment horizontal="center" vertical="center" wrapText="1"/>
    </xf>
    <xf numFmtId="164" fontId="6" fillId="0" borderId="4" xfId="1" applyNumberFormat="1" applyFont="1" applyBorder="1" applyAlignment="1">
      <alignment vertical="center" wrapText="1"/>
    </xf>
    <xf numFmtId="0" fontId="6" fillId="4" borderId="3" xfId="0" applyFont="1" applyFill="1" applyBorder="1" applyAlignment="1">
      <alignment vertical="center" wrapText="1"/>
    </xf>
    <xf numFmtId="164" fontId="6" fillId="4" borderId="4" xfId="1" applyNumberFormat="1" applyFont="1" applyFill="1" applyBorder="1" applyAlignment="1">
      <alignment horizontal="center" vertical="center" wrapText="1"/>
    </xf>
    <xf numFmtId="0" fontId="6" fillId="4" borderId="4" xfId="0" applyFont="1" applyFill="1" applyBorder="1" applyAlignment="1">
      <alignment horizontal="center" vertical="center" wrapText="1"/>
    </xf>
    <xf numFmtId="164" fontId="6" fillId="2" borderId="4" xfId="1" applyNumberFormat="1" applyFont="1" applyFill="1" applyBorder="1" applyAlignment="1">
      <alignment horizontal="center" vertical="center" wrapText="1"/>
    </xf>
    <xf numFmtId="164" fontId="6" fillId="2" borderId="4" xfId="1" applyNumberFormat="1" applyFont="1" applyFill="1" applyBorder="1" applyAlignment="1">
      <alignment vertical="center" wrapText="1"/>
    </xf>
    <xf numFmtId="164" fontId="5" fillId="2" borderId="4" xfId="1" applyNumberFormat="1" applyFont="1" applyFill="1" applyBorder="1" applyAlignment="1">
      <alignment horizontal="center" vertical="center" wrapText="1"/>
    </xf>
    <xf numFmtId="164" fontId="6" fillId="3" borderId="4" xfId="1" applyNumberFormat="1" applyFont="1" applyFill="1" applyBorder="1" applyAlignment="1">
      <alignment horizontal="center" vertical="center" wrapText="1"/>
    </xf>
    <xf numFmtId="164" fontId="8" fillId="3" borderId="6" xfId="1" applyNumberFormat="1" applyFont="1" applyFill="1" applyBorder="1" applyAlignment="1">
      <alignment horizontal="center" vertical="center" wrapText="1"/>
    </xf>
    <xf numFmtId="164" fontId="8" fillId="3" borderId="4" xfId="1" applyNumberFormat="1" applyFont="1" applyFill="1" applyBorder="1" applyAlignment="1">
      <alignment horizontal="center" vertical="center" wrapText="1"/>
    </xf>
    <xf numFmtId="164" fontId="6" fillId="3" borderId="4" xfId="1" applyNumberFormat="1" applyFont="1" applyFill="1" applyBorder="1" applyAlignment="1">
      <alignment vertical="center" wrapText="1"/>
    </xf>
    <xf numFmtId="164" fontId="8" fillId="3" borderId="4" xfId="1" applyNumberFormat="1" applyFont="1" applyFill="1" applyBorder="1" applyAlignment="1">
      <alignment vertical="center" wrapText="1"/>
    </xf>
    <xf numFmtId="164" fontId="1" fillId="0" borderId="0" xfId="0" applyNumberFormat="1" applyFont="1"/>
    <xf numFmtId="164" fontId="7" fillId="0" borderId="5" xfId="1" applyNumberFormat="1" applyFont="1" applyBorder="1"/>
    <xf numFmtId="164" fontId="8" fillId="2" borderId="4" xfId="1" applyNumberFormat="1" applyFont="1" applyFill="1" applyBorder="1" applyAlignment="1">
      <alignment horizontal="center" vertical="center" wrapText="1"/>
    </xf>
    <xf numFmtId="0" fontId="2" fillId="0" borderId="0" xfId="0" applyFont="1"/>
    <xf numFmtId="164" fontId="2" fillId="0" borderId="0" xfId="1" applyNumberFormat="1" applyFont="1"/>
    <xf numFmtId="0" fontId="10" fillId="0" borderId="0" xfId="0" applyFont="1"/>
    <xf numFmtId="0" fontId="10" fillId="0" borderId="0" xfId="0" applyFont="1" applyAlignment="1">
      <alignment vertical="center" wrapText="1"/>
    </xf>
    <xf numFmtId="0" fontId="9" fillId="0" borderId="3" xfId="0" applyFont="1" applyBorder="1" applyAlignment="1">
      <alignment vertical="center"/>
    </xf>
    <xf numFmtId="0" fontId="9" fillId="0" borderId="0" xfId="0" applyFont="1" applyAlignment="1">
      <alignment vertical="center"/>
    </xf>
    <xf numFmtId="0" fontId="10" fillId="0" borderId="8" xfId="0" applyFont="1" applyBorder="1" applyAlignment="1">
      <alignment vertical="center"/>
    </xf>
    <xf numFmtId="0" fontId="9" fillId="0" borderId="8" xfId="0" applyFont="1" applyBorder="1" applyAlignment="1">
      <alignment vertical="center"/>
    </xf>
    <xf numFmtId="0" fontId="10" fillId="0" borderId="10" xfId="0" applyFont="1" applyBorder="1" applyAlignment="1"/>
    <xf numFmtId="0" fontId="10" fillId="0" borderId="0" xfId="0" applyFont="1" applyAlignment="1"/>
    <xf numFmtId="0" fontId="9" fillId="0" borderId="9" xfId="0" applyFont="1" applyBorder="1" applyAlignment="1"/>
    <xf numFmtId="164" fontId="10" fillId="3" borderId="8" xfId="0" applyNumberFormat="1" applyFont="1" applyFill="1" applyBorder="1" applyAlignment="1"/>
    <xf numFmtId="43" fontId="10" fillId="3" borderId="8" xfId="1" applyFont="1" applyFill="1" applyBorder="1" applyAlignment="1">
      <alignment vertical="center"/>
    </xf>
    <xf numFmtId="43" fontId="10" fillId="3" borderId="3" xfId="1" applyFont="1" applyFill="1" applyBorder="1"/>
    <xf numFmtId="43" fontId="10" fillId="3" borderId="8" xfId="1" applyFont="1" applyFill="1" applyBorder="1" applyAlignment="1"/>
    <xf numFmtId="43" fontId="9" fillId="2" borderId="8" xfId="1" applyFont="1" applyFill="1" applyBorder="1" applyAlignment="1"/>
    <xf numFmtId="43" fontId="9" fillId="2" borderId="1" xfId="1" applyFont="1" applyFill="1" applyBorder="1" applyAlignment="1"/>
    <xf numFmtId="164" fontId="9" fillId="2" borderId="8" xfId="0" applyNumberFormat="1" applyFont="1" applyFill="1" applyBorder="1" applyAlignment="1"/>
    <xf numFmtId="10" fontId="10" fillId="2" borderId="9" xfId="2" applyNumberFormat="1" applyFont="1" applyFill="1" applyBorder="1" applyAlignment="1"/>
    <xf numFmtId="43" fontId="10" fillId="2" borderId="2" xfId="0" applyNumberFormat="1" applyFont="1" applyFill="1" applyBorder="1" applyAlignment="1"/>
    <xf numFmtId="0" fontId="10" fillId="0" borderId="0" xfId="0" applyFont="1" applyAlignment="1">
      <alignment vertical="center"/>
    </xf>
    <xf numFmtId="0" fontId="10" fillId="4" borderId="0" xfId="0" applyFont="1" applyFill="1"/>
    <xf numFmtId="0" fontId="10" fillId="0" borderId="0" xfId="0" applyFont="1" applyAlignment="1">
      <alignment horizontal="center"/>
    </xf>
    <xf numFmtId="0" fontId="9" fillId="0" borderId="0" xfId="0" applyFont="1"/>
    <xf numFmtId="0" fontId="9" fillId="5" borderId="0" xfId="0" applyFont="1" applyFill="1"/>
    <xf numFmtId="0" fontId="10" fillId="5" borderId="0" xfId="0" applyFont="1" applyFill="1"/>
    <xf numFmtId="0" fontId="10" fillId="0" borderId="0" xfId="0" applyFont="1" applyAlignment="1">
      <alignment horizontal="right" vertical="center"/>
    </xf>
    <xf numFmtId="9" fontId="10" fillId="0" borderId="0" xfId="0" applyNumberFormat="1" applyFont="1"/>
    <xf numFmtId="0" fontId="10" fillId="3" borderId="0" xfId="0" applyFont="1" applyFill="1"/>
    <xf numFmtId="0" fontId="10" fillId="2" borderId="0" xfId="0" applyFont="1" applyFill="1"/>
    <xf numFmtId="0" fontId="10" fillId="0" borderId="0" xfId="0" applyFont="1" applyFill="1"/>
    <xf numFmtId="0" fontId="17" fillId="0" borderId="0" xfId="0" applyFont="1" applyBorder="1" applyAlignment="1">
      <alignment vertical="center" wrapText="1"/>
    </xf>
    <xf numFmtId="3" fontId="17" fillId="0" borderId="0" xfId="0" applyNumberFormat="1" applyFont="1" applyBorder="1" applyAlignment="1">
      <alignment vertical="center" wrapText="1"/>
    </xf>
    <xf numFmtId="0" fontId="10" fillId="4" borderId="0" xfId="0" quotePrefix="1" applyFont="1" applyFill="1"/>
    <xf numFmtId="3" fontId="6" fillId="3" borderId="4" xfId="0" applyNumberFormat="1" applyFont="1" applyFill="1" applyBorder="1" applyAlignment="1">
      <alignment horizontal="center" vertical="center" wrapText="1"/>
    </xf>
    <xf numFmtId="0" fontId="6" fillId="3" borderId="4" xfId="0" applyFont="1" applyFill="1" applyBorder="1" applyAlignment="1">
      <alignment horizontal="center" vertical="center" wrapText="1"/>
    </xf>
    <xf numFmtId="43" fontId="6" fillId="2" borderId="4" xfId="0" applyNumberFormat="1" applyFont="1" applyFill="1" applyBorder="1" applyAlignment="1">
      <alignment horizontal="center" vertical="center" wrapText="1"/>
    </xf>
    <xf numFmtId="43" fontId="5" fillId="2" borderId="4" xfId="1" applyFont="1" applyFill="1" applyBorder="1" applyAlignment="1">
      <alignment horizontal="center" vertical="center" wrapText="1"/>
    </xf>
    <xf numFmtId="3" fontId="5" fillId="2" borderId="4" xfId="0" applyNumberFormat="1" applyFont="1" applyFill="1" applyBorder="1" applyAlignment="1">
      <alignment horizontal="center" vertical="center" wrapText="1"/>
    </xf>
    <xf numFmtId="164" fontId="2" fillId="7" borderId="0" xfId="1" applyNumberFormat="1" applyFont="1" applyFill="1"/>
    <xf numFmtId="0" fontId="2" fillId="0" borderId="0" xfId="0" applyFont="1" applyAlignment="1">
      <alignment horizontal="left" vertical="center" wrapText="1"/>
    </xf>
    <xf numFmtId="43" fontId="10" fillId="2" borderId="1" xfId="1" applyFont="1" applyFill="1" applyBorder="1" applyAlignment="1"/>
    <xf numFmtId="43" fontId="9" fillId="2" borderId="2" xfId="1" applyFont="1" applyFill="1" applyBorder="1" applyAlignment="1"/>
    <xf numFmtId="0" fontId="9" fillId="6" borderId="0" xfId="0" applyFont="1" applyFill="1" applyAlignment="1">
      <alignment vertical="center"/>
    </xf>
    <xf numFmtId="0" fontId="11" fillId="6" borderId="7" xfId="0" applyFont="1" applyFill="1" applyBorder="1" applyAlignment="1">
      <alignment vertical="center"/>
    </xf>
    <xf numFmtId="164" fontId="11" fillId="6" borderId="7" xfId="0" applyNumberFormat="1" applyFont="1" applyFill="1" applyBorder="1" applyAlignment="1">
      <alignment vertical="center"/>
    </xf>
    <xf numFmtId="0" fontId="10" fillId="6" borderId="1" xfId="0" applyFont="1" applyFill="1" applyBorder="1" applyAlignment="1">
      <alignment horizontal="center" vertical="center"/>
    </xf>
    <xf numFmtId="0" fontId="9" fillId="6" borderId="8" xfId="0" applyFont="1" applyFill="1" applyBorder="1" applyAlignment="1">
      <alignment horizontal="center" vertical="center"/>
    </xf>
    <xf numFmtId="0" fontId="9" fillId="6" borderId="1" xfId="0" applyFont="1" applyFill="1" applyBorder="1" applyAlignment="1">
      <alignment horizontal="center" vertical="center"/>
    </xf>
    <xf numFmtId="0" fontId="11" fillId="6" borderId="8" xfId="0" applyFont="1" applyFill="1" applyBorder="1" applyAlignment="1">
      <alignment vertical="center" wrapText="1"/>
    </xf>
    <xf numFmtId="0" fontId="16" fillId="6" borderId="1" xfId="0" applyFont="1" applyFill="1" applyBorder="1" applyAlignment="1">
      <alignment vertical="center" wrapText="1"/>
    </xf>
    <xf numFmtId="0" fontId="16" fillId="6" borderId="2" xfId="0" applyFont="1" applyFill="1" applyBorder="1" applyAlignment="1">
      <alignment horizontal="center" vertical="center" wrapText="1"/>
    </xf>
    <xf numFmtId="0" fontId="5" fillId="6" borderId="1" xfId="0" applyFont="1" applyFill="1" applyBorder="1" applyAlignment="1">
      <alignment vertical="center" wrapText="1"/>
    </xf>
    <xf numFmtId="0" fontId="5" fillId="6" borderId="2" xfId="0" applyFont="1" applyFill="1" applyBorder="1" applyAlignment="1">
      <alignment horizontal="center" vertical="center" wrapText="1"/>
    </xf>
    <xf numFmtId="164" fontId="1" fillId="0" borderId="0" xfId="1" applyNumberFormat="1" applyFont="1" applyAlignment="1">
      <alignment wrapText="1"/>
    </xf>
    <xf numFmtId="0" fontId="11" fillId="6" borderId="0" xfId="0" applyFont="1" applyFill="1" applyBorder="1" applyAlignment="1">
      <alignment vertical="center"/>
    </xf>
    <xf numFmtId="164" fontId="11" fillId="6" borderId="0" xfId="0" applyNumberFormat="1" applyFont="1" applyFill="1" applyBorder="1" applyAlignment="1">
      <alignment vertical="center"/>
    </xf>
    <xf numFmtId="0" fontId="10" fillId="0" borderId="0" xfId="0" applyFont="1" applyBorder="1" applyAlignment="1"/>
    <xf numFmtId="164" fontId="10" fillId="3" borderId="31" xfId="0" applyNumberFormat="1" applyFont="1" applyFill="1" applyBorder="1" applyAlignment="1"/>
    <xf numFmtId="10" fontId="10" fillId="2" borderId="31" xfId="2" applyNumberFormat="1" applyFont="1" applyFill="1" applyBorder="1" applyAlignment="1"/>
    <xf numFmtId="43" fontId="10" fillId="2" borderId="31" xfId="0" applyNumberFormat="1" applyFont="1" applyFill="1" applyBorder="1" applyAlignment="1"/>
    <xf numFmtId="164" fontId="9" fillId="2" borderId="31" xfId="0" applyNumberFormat="1" applyFont="1" applyFill="1" applyBorder="1" applyAlignment="1"/>
    <xf numFmtId="0" fontId="10" fillId="0" borderId="31" xfId="0" applyFont="1" applyBorder="1" applyAlignment="1"/>
    <xf numFmtId="43" fontId="9" fillId="2" borderId="31" xfId="0" applyNumberFormat="1" applyFont="1" applyFill="1" applyBorder="1" applyAlignment="1"/>
    <xf numFmtId="0" fontId="9" fillId="0" borderId="31" xfId="0" applyFont="1" applyBorder="1" applyAlignment="1"/>
    <xf numFmtId="0" fontId="1" fillId="8" borderId="0" xfId="0" applyFont="1" applyFill="1"/>
    <xf numFmtId="0" fontId="10" fillId="8" borderId="0" xfId="0" applyFont="1" applyFill="1" applyAlignment="1">
      <alignment horizontal="left" vertical="center" indent="2"/>
    </xf>
    <xf numFmtId="0" fontId="10" fillId="8" borderId="0" xfId="0" applyFont="1" applyFill="1"/>
    <xf numFmtId="0" fontId="19" fillId="0" borderId="20" xfId="0" applyFont="1" applyBorder="1" applyAlignment="1">
      <alignment horizontal="center" vertical="center" wrapText="1"/>
    </xf>
    <xf numFmtId="3" fontId="20" fillId="3" borderId="12" xfId="0" applyNumberFormat="1" applyFont="1" applyFill="1" applyBorder="1" applyAlignment="1">
      <alignment vertical="center" wrapText="1"/>
    </xf>
    <xf numFmtId="10" fontId="19" fillId="2" borderId="13" xfId="2" applyNumberFormat="1" applyFont="1" applyFill="1" applyBorder="1"/>
    <xf numFmtId="6" fontId="20" fillId="3" borderId="12" xfId="0" applyNumberFormat="1" applyFont="1" applyFill="1" applyBorder="1" applyAlignment="1">
      <alignment horizontal="right" vertical="center" wrapText="1"/>
    </xf>
    <xf numFmtId="3" fontId="20" fillId="3" borderId="27" xfId="0" applyNumberFormat="1" applyFont="1" applyFill="1" applyBorder="1" applyAlignment="1">
      <alignment horizontal="right" vertical="center" wrapText="1"/>
    </xf>
    <xf numFmtId="0" fontId="19" fillId="0" borderId="0" xfId="0" applyFont="1"/>
    <xf numFmtId="0" fontId="19" fillId="0" borderId="21" xfId="0" applyFont="1" applyBorder="1" applyAlignment="1">
      <alignment horizontal="center" vertical="center" wrapText="1"/>
    </xf>
    <xf numFmtId="3" fontId="19" fillId="3" borderId="16" xfId="0" applyNumberFormat="1" applyFont="1" applyFill="1" applyBorder="1" applyAlignment="1">
      <alignment vertical="center" wrapText="1"/>
    </xf>
    <xf numFmtId="3" fontId="19" fillId="3" borderId="28" xfId="0" applyNumberFormat="1" applyFont="1" applyFill="1" applyBorder="1" applyAlignment="1">
      <alignment vertical="center" wrapText="1"/>
    </xf>
    <xf numFmtId="0" fontId="21" fillId="6" borderId="11" xfId="0" applyFont="1" applyFill="1" applyBorder="1" applyAlignment="1">
      <alignment vertical="center" wrapText="1"/>
    </xf>
    <xf numFmtId="0" fontId="22" fillId="6" borderId="19" xfId="0" applyFont="1" applyFill="1" applyBorder="1" applyAlignment="1">
      <alignment vertical="center" wrapText="1"/>
    </xf>
    <xf numFmtId="0" fontId="22" fillId="6" borderId="25" xfId="0" applyFont="1" applyFill="1" applyBorder="1" applyAlignment="1">
      <alignment vertical="center" wrapText="1"/>
    </xf>
    <xf numFmtId="0" fontId="23" fillId="0" borderId="20" xfId="0" applyFont="1" applyBorder="1" applyAlignment="1">
      <alignment vertical="center" wrapText="1"/>
    </xf>
    <xf numFmtId="43" fontId="19" fillId="2" borderId="13" xfId="1" applyFont="1" applyFill="1" applyBorder="1"/>
    <xf numFmtId="3" fontId="20" fillId="3" borderId="23" xfId="0" applyNumberFormat="1" applyFont="1" applyFill="1" applyBorder="1" applyAlignment="1">
      <alignment horizontal="right" vertical="center" wrapText="1"/>
    </xf>
    <xf numFmtId="0" fontId="23" fillId="0" borderId="22" xfId="0" applyFont="1" applyBorder="1" applyAlignment="1">
      <alignment vertical="center" wrapText="1"/>
    </xf>
    <xf numFmtId="6" fontId="19" fillId="3" borderId="14" xfId="0" applyNumberFormat="1" applyFont="1" applyFill="1" applyBorder="1" applyAlignment="1">
      <alignment horizontal="right" vertical="center" wrapText="1"/>
    </xf>
    <xf numFmtId="0" fontId="19" fillId="0" borderId="15" xfId="0" quotePrefix="1" applyFont="1" applyBorder="1" applyAlignment="1">
      <alignment horizontal="center"/>
    </xf>
    <xf numFmtId="3" fontId="19" fillId="3" borderId="26" xfId="0" applyNumberFormat="1" applyFont="1" applyFill="1" applyBorder="1" applyAlignment="1">
      <alignment horizontal="right" vertical="center" wrapText="1"/>
    </xf>
    <xf numFmtId="0" fontId="21" fillId="6" borderId="21" xfId="0" applyFont="1" applyFill="1" applyBorder="1" applyAlignment="1">
      <alignment vertical="center"/>
    </xf>
    <xf numFmtId="0" fontId="21" fillId="6" borderId="16" xfId="0" applyFont="1" applyFill="1" applyBorder="1" applyAlignment="1">
      <alignment vertical="center"/>
    </xf>
    <xf numFmtId="10" fontId="19" fillId="2" borderId="17" xfId="2" applyNumberFormat="1" applyFont="1" applyFill="1" applyBorder="1"/>
    <xf numFmtId="10" fontId="21" fillId="6" borderId="16" xfId="2" applyNumberFormat="1" applyFont="1" applyFill="1" applyBorder="1" applyAlignment="1">
      <alignment vertical="center"/>
    </xf>
    <xf numFmtId="10" fontId="21" fillId="6" borderId="24" xfId="2" applyNumberFormat="1" applyFont="1" applyFill="1" applyBorder="1" applyAlignment="1">
      <alignment vertical="center"/>
    </xf>
    <xf numFmtId="0" fontId="5" fillId="0" borderId="0" xfId="0" applyFont="1" applyBorder="1" applyAlignment="1">
      <alignment vertical="center" wrapText="1"/>
    </xf>
    <xf numFmtId="0" fontId="24" fillId="0" borderId="3" xfId="0" applyFont="1" applyBorder="1" applyAlignment="1">
      <alignment vertical="center" wrapText="1"/>
    </xf>
    <xf numFmtId="3" fontId="24" fillId="3" borderId="4" xfId="0" applyNumberFormat="1" applyFont="1" applyFill="1" applyBorder="1" applyAlignment="1">
      <alignment horizontal="center" vertical="center" wrapText="1"/>
    </xf>
    <xf numFmtId="6" fontId="24" fillId="0" borderId="4" xfId="0" applyNumberFormat="1" applyFont="1" applyBorder="1" applyAlignment="1">
      <alignment horizontal="center" vertical="center" wrapText="1"/>
    </xf>
    <xf numFmtId="0" fontId="24" fillId="0" borderId="4" xfId="0" applyFont="1" applyBorder="1" applyAlignment="1">
      <alignment horizontal="center" vertical="center" wrapText="1"/>
    </xf>
    <xf numFmtId="0" fontId="18" fillId="6" borderId="3" xfId="0" applyFont="1" applyFill="1" applyBorder="1" applyAlignment="1">
      <alignment vertical="center" wrapText="1"/>
    </xf>
    <xf numFmtId="3" fontId="25" fillId="2" borderId="4" xfId="0" applyNumberFormat="1" applyFont="1" applyFill="1" applyBorder="1" applyAlignment="1">
      <alignment horizontal="center" vertical="center" wrapText="1"/>
    </xf>
    <xf numFmtId="0" fontId="18" fillId="0" borderId="4" xfId="0" applyFont="1" applyBorder="1" applyAlignment="1">
      <alignment horizontal="center" vertical="center" wrapText="1"/>
    </xf>
    <xf numFmtId="3" fontId="24" fillId="2" borderId="4" xfId="0" applyNumberFormat="1" applyFont="1" applyFill="1" applyBorder="1" applyAlignment="1">
      <alignment horizontal="center" vertical="center" wrapText="1"/>
    </xf>
    <xf numFmtId="0" fontId="24" fillId="0" borderId="0" xfId="0" applyFont="1" applyBorder="1" applyAlignment="1">
      <alignment vertical="center" wrapText="1"/>
    </xf>
    <xf numFmtId="0" fontId="26" fillId="0" borderId="3" xfId="0" applyFont="1" applyBorder="1" applyAlignment="1">
      <alignment vertical="center" wrapText="1"/>
    </xf>
    <xf numFmtId="3" fontId="26" fillId="0" borderId="4" xfId="0" applyNumberFormat="1" applyFont="1" applyBorder="1" applyAlignment="1">
      <alignment vertical="center" wrapText="1"/>
    </xf>
    <xf numFmtId="6" fontId="26" fillId="0" borderId="4" xfId="0" applyNumberFormat="1" applyFont="1" applyBorder="1" applyAlignment="1">
      <alignment vertical="center" wrapText="1"/>
    </xf>
    <xf numFmtId="9" fontId="26" fillId="2" borderId="4" xfId="0" applyNumberFormat="1" applyFont="1" applyFill="1" applyBorder="1" applyAlignment="1">
      <alignment vertical="center" wrapText="1"/>
    </xf>
    <xf numFmtId="0" fontId="0" fillId="0" borderId="0" xfId="0" applyFont="1"/>
    <xf numFmtId="0" fontId="10" fillId="0" borderId="5" xfId="0" applyFont="1" applyFill="1" applyBorder="1" applyAlignment="1">
      <alignment horizontal="left"/>
    </xf>
    <xf numFmtId="0" fontId="10" fillId="0" borderId="0" xfId="0" applyFont="1" applyAlignment="1">
      <alignment horizontal="left"/>
    </xf>
    <xf numFmtId="0" fontId="19" fillId="0" borderId="0" xfId="0" applyFont="1" applyAlignment="1">
      <alignment vertical="center"/>
    </xf>
    <xf numFmtId="0" fontId="19" fillId="0" borderId="5" xfId="0" applyFont="1" applyBorder="1" applyAlignment="1">
      <alignment horizontal="center"/>
    </xf>
    <xf numFmtId="0" fontId="26" fillId="0" borderId="0" xfId="0" applyFont="1" applyBorder="1" applyAlignment="1">
      <alignment vertical="center" wrapText="1"/>
    </xf>
    <xf numFmtId="3" fontId="26" fillId="0" borderId="0" xfId="0" applyNumberFormat="1" applyFont="1" applyBorder="1" applyAlignment="1">
      <alignment vertical="center" wrapText="1"/>
    </xf>
    <xf numFmtId="9" fontId="26" fillId="2" borderId="0" xfId="0" applyNumberFormat="1" applyFont="1" applyFill="1" applyBorder="1" applyAlignment="1">
      <alignment vertical="center" wrapText="1"/>
    </xf>
    <xf numFmtId="0" fontId="2" fillId="0" borderId="0" xfId="0" applyFont="1" applyAlignment="1">
      <alignment vertical="center" wrapText="1"/>
    </xf>
    <xf numFmtId="0" fontId="5" fillId="5" borderId="1" xfId="0" applyFont="1" applyFill="1" applyBorder="1" applyAlignment="1">
      <alignment vertical="center" wrapText="1"/>
    </xf>
    <xf numFmtId="0" fontId="5" fillId="5" borderId="2" xfId="0" applyFont="1" applyFill="1" applyBorder="1" applyAlignment="1">
      <alignment vertical="center" wrapText="1"/>
    </xf>
    <xf numFmtId="0" fontId="5" fillId="5" borderId="3" xfId="0" applyFont="1" applyFill="1" applyBorder="1" applyAlignment="1">
      <alignment vertical="center" wrapText="1"/>
    </xf>
    <xf numFmtId="0" fontId="5" fillId="5" borderId="4" xfId="0" applyFont="1" applyFill="1" applyBorder="1" applyAlignment="1">
      <alignment vertical="center" wrapText="1"/>
    </xf>
    <xf numFmtId="0" fontId="7" fillId="0" borderId="4" xfId="0" applyFont="1" applyBorder="1" applyAlignment="1">
      <alignment horizontal="left" vertical="top" wrapText="1"/>
    </xf>
    <xf numFmtId="0" fontId="7" fillId="0" borderId="3" xfId="0" applyFont="1" applyBorder="1" applyAlignment="1">
      <alignment vertical="center" wrapText="1"/>
    </xf>
    <xf numFmtId="0" fontId="27" fillId="0" borderId="0" xfId="0" applyFont="1"/>
    <xf numFmtId="164" fontId="6" fillId="0" borderId="0" xfId="1" applyNumberFormat="1" applyFont="1" applyBorder="1" applyAlignment="1">
      <alignment vertical="center" wrapText="1"/>
    </xf>
    <xf numFmtId="164" fontId="6" fillId="0" borderId="0" xfId="1" applyNumberFormat="1" applyFont="1" applyBorder="1" applyAlignment="1">
      <alignment horizontal="center" vertical="center" wrapText="1"/>
    </xf>
    <xf numFmtId="0" fontId="6" fillId="0" borderId="1" xfId="0" applyFont="1" applyBorder="1" applyAlignment="1">
      <alignment vertical="center" wrapText="1"/>
    </xf>
    <xf numFmtId="164" fontId="6" fillId="3" borderId="2" xfId="1" applyNumberFormat="1" applyFont="1" applyFill="1" applyBorder="1" applyAlignment="1">
      <alignment vertical="center" wrapText="1"/>
    </xf>
    <xf numFmtId="164" fontId="6" fillId="0" borderId="2" xfId="1" applyNumberFormat="1" applyFont="1" applyBorder="1" applyAlignment="1">
      <alignment horizontal="center" vertical="center" wrapText="1"/>
    </xf>
    <xf numFmtId="164" fontId="6" fillId="2" borderId="31" xfId="1" applyNumberFormat="1" applyFont="1" applyFill="1" applyBorder="1" applyAlignment="1">
      <alignment horizontal="center" vertical="center" wrapText="1"/>
    </xf>
    <xf numFmtId="164" fontId="1" fillId="3" borderId="31" xfId="0" applyNumberFormat="1" applyFont="1" applyFill="1" applyBorder="1"/>
    <xf numFmtId="164" fontId="6" fillId="0" borderId="31" xfId="1" applyNumberFormat="1" applyFont="1" applyBorder="1" applyAlignment="1">
      <alignment horizontal="center" vertical="center" wrapText="1"/>
    </xf>
    <xf numFmtId="0" fontId="2" fillId="0" borderId="31" xfId="0" applyFont="1" applyBorder="1"/>
    <xf numFmtId="0" fontId="1" fillId="0" borderId="1" xfId="0" applyFont="1" applyBorder="1"/>
    <xf numFmtId="164" fontId="1" fillId="2" borderId="31" xfId="0" applyNumberFormat="1" applyFont="1" applyFill="1" applyBorder="1"/>
    <xf numFmtId="164" fontId="1" fillId="3" borderId="32" xfId="0" applyNumberFormat="1" applyFont="1" applyFill="1" applyBorder="1"/>
    <xf numFmtId="0" fontId="2" fillId="5" borderId="8" xfId="0" applyFont="1" applyFill="1" applyBorder="1"/>
    <xf numFmtId="0" fontId="1" fillId="5" borderId="9" xfId="0" applyFont="1" applyFill="1" applyBorder="1"/>
    <xf numFmtId="0" fontId="1" fillId="5" borderId="2" xfId="0" applyFont="1" applyFill="1" applyBorder="1"/>
    <xf numFmtId="0" fontId="5" fillId="5"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2" fillId="8" borderId="0" xfId="0" applyFont="1" applyFill="1" applyAlignment="1">
      <alignment horizontal="center" vertical="center" wrapText="1"/>
    </xf>
    <xf numFmtId="0" fontId="2" fillId="0" borderId="0" xfId="0" applyFont="1" applyAlignment="1">
      <alignment horizontal="left" vertical="center" wrapText="1"/>
    </xf>
    <xf numFmtId="0" fontId="12" fillId="8" borderId="0" xfId="0" applyFont="1" applyFill="1" applyAlignment="1">
      <alignment horizontal="left" vertical="center" wrapText="1"/>
    </xf>
    <xf numFmtId="0" fontId="10" fillId="5" borderId="0" xfId="0" applyFont="1" applyFill="1" applyAlignment="1">
      <alignment horizontal="left"/>
    </xf>
    <xf numFmtId="0" fontId="16" fillId="6" borderId="8" xfId="0" applyFont="1" applyFill="1" applyBorder="1" applyAlignment="1">
      <alignment horizontal="center" vertical="center" wrapText="1"/>
    </xf>
    <xf numFmtId="0" fontId="16" fillId="6" borderId="2" xfId="0" applyFont="1" applyFill="1" applyBorder="1" applyAlignment="1">
      <alignment horizontal="center" vertical="center" wrapText="1"/>
    </xf>
    <xf numFmtId="0" fontId="19" fillId="0" borderId="18" xfId="0" applyFont="1" applyBorder="1" applyAlignment="1">
      <alignment horizontal="center" vertical="center"/>
    </xf>
    <xf numFmtId="0" fontId="19" fillId="0" borderId="29" xfId="0" applyFont="1" applyBorder="1" applyAlignment="1">
      <alignment horizontal="center" vertical="center"/>
    </xf>
    <xf numFmtId="0" fontId="19" fillId="0" borderId="30" xfId="0" applyFont="1" applyBorder="1" applyAlignment="1">
      <alignment horizontal="center" vertical="center"/>
    </xf>
    <xf numFmtId="0" fontId="19" fillId="0" borderId="4" xfId="0" applyFont="1" applyBorder="1" applyAlignment="1">
      <alignment horizontal="center" vertical="center"/>
    </xf>
    <xf numFmtId="0" fontId="10" fillId="4" borderId="0" xfId="0" applyFont="1" applyFill="1" applyAlignment="1">
      <alignment horizontal="left" vertical="top" wrapText="1"/>
    </xf>
    <xf numFmtId="0" fontId="1" fillId="8" borderId="0" xfId="0" applyFont="1" applyFill="1" applyAlignment="1">
      <alignment horizontal="left" wrapText="1"/>
    </xf>
  </cellXfs>
  <cellStyles count="3">
    <cellStyle name="Comma" xfId="1" builtinId="3"/>
    <cellStyle name="Normal" xfId="0" builtinId="0"/>
    <cellStyle name="Percent" xfId="2" builtinId="5"/>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247650</xdr:colOff>
      <xdr:row>73</xdr:row>
      <xdr:rowOff>200025</xdr:rowOff>
    </xdr:from>
    <xdr:to>
      <xdr:col>3</xdr:col>
      <xdr:colOff>1057275</xdr:colOff>
      <xdr:row>75</xdr:row>
      <xdr:rowOff>38100</xdr:rowOff>
    </xdr:to>
    <xdr:sp macro="" textlink="">
      <xdr:nvSpPr>
        <xdr:cNvPr id="6" name="Arrow: Left 5">
          <a:extLst>
            <a:ext uri="{FF2B5EF4-FFF2-40B4-BE49-F238E27FC236}">
              <a16:creationId xmlns:a16="http://schemas.microsoft.com/office/drawing/2014/main" id="{BF9CFAC0-1F30-4FCF-A0AA-504811F1BE9F}"/>
            </a:ext>
          </a:extLst>
        </xdr:cNvPr>
        <xdr:cNvSpPr/>
      </xdr:nvSpPr>
      <xdr:spPr>
        <a:xfrm>
          <a:off x="4381500" y="22002750"/>
          <a:ext cx="809625" cy="31432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257175</xdr:colOff>
      <xdr:row>85</xdr:row>
      <xdr:rowOff>209550</xdr:rowOff>
    </xdr:from>
    <xdr:to>
      <xdr:col>3</xdr:col>
      <xdr:colOff>1066800</xdr:colOff>
      <xdr:row>87</xdr:row>
      <xdr:rowOff>47625</xdr:rowOff>
    </xdr:to>
    <xdr:sp macro="" textlink="">
      <xdr:nvSpPr>
        <xdr:cNvPr id="10" name="Arrow: Left 9">
          <a:extLst>
            <a:ext uri="{FF2B5EF4-FFF2-40B4-BE49-F238E27FC236}">
              <a16:creationId xmlns:a16="http://schemas.microsoft.com/office/drawing/2014/main" id="{85335F28-028E-4364-9BC2-7E9AE663E9CD}"/>
            </a:ext>
          </a:extLst>
        </xdr:cNvPr>
        <xdr:cNvSpPr/>
      </xdr:nvSpPr>
      <xdr:spPr>
        <a:xfrm>
          <a:off x="4391025" y="25003125"/>
          <a:ext cx="809625" cy="31432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1057275</xdr:colOff>
      <xdr:row>74</xdr:row>
      <xdr:rowOff>119063</xdr:rowOff>
    </xdr:from>
    <xdr:to>
      <xdr:col>3</xdr:col>
      <xdr:colOff>1066800</xdr:colOff>
      <xdr:row>86</xdr:row>
      <xdr:rowOff>190500</xdr:rowOff>
    </xdr:to>
    <xdr:cxnSp macro="">
      <xdr:nvCxnSpPr>
        <xdr:cNvPr id="11" name="Straight Connector 10">
          <a:extLst>
            <a:ext uri="{FF2B5EF4-FFF2-40B4-BE49-F238E27FC236}">
              <a16:creationId xmlns:a16="http://schemas.microsoft.com/office/drawing/2014/main" id="{7E67D6AF-F3E1-4475-8177-2090DDD82626}"/>
            </a:ext>
          </a:extLst>
        </xdr:cNvPr>
        <xdr:cNvCxnSpPr>
          <a:stCxn id="6" idx="3"/>
        </xdr:cNvCxnSpPr>
      </xdr:nvCxnSpPr>
      <xdr:spPr>
        <a:xfrm>
          <a:off x="5191125" y="22159913"/>
          <a:ext cx="9525" cy="3062287"/>
        </a:xfrm>
        <a:prstGeom prst="line">
          <a:avLst/>
        </a:prstGeom>
        <a:ln w="381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461963</xdr:colOff>
      <xdr:row>75</xdr:row>
      <xdr:rowOff>180974</xdr:rowOff>
    </xdr:from>
    <xdr:to>
      <xdr:col>3</xdr:col>
      <xdr:colOff>862013</xdr:colOff>
      <xdr:row>84</xdr:row>
      <xdr:rowOff>195263</xdr:rowOff>
    </xdr:to>
    <xdr:sp macro="" textlink="">
      <xdr:nvSpPr>
        <xdr:cNvPr id="12" name="TextBox 11">
          <a:extLst>
            <a:ext uri="{FF2B5EF4-FFF2-40B4-BE49-F238E27FC236}">
              <a16:creationId xmlns:a16="http://schemas.microsoft.com/office/drawing/2014/main" id="{1E1EA61B-4C50-4BED-A7A8-E19FE88E2991}"/>
            </a:ext>
          </a:extLst>
        </xdr:cNvPr>
        <xdr:cNvSpPr txBox="1"/>
      </xdr:nvSpPr>
      <xdr:spPr>
        <a:xfrm rot="16200000">
          <a:off x="3655218" y="23400544"/>
          <a:ext cx="2281239" cy="400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These numbers should be the same. </a:t>
          </a: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1051560</xdr:colOff>
      <xdr:row>33</xdr:row>
      <xdr:rowOff>243840</xdr:rowOff>
    </xdr:from>
    <xdr:to>
      <xdr:col>2</xdr:col>
      <xdr:colOff>1051560</xdr:colOff>
      <xdr:row>36</xdr:row>
      <xdr:rowOff>83820</xdr:rowOff>
    </xdr:to>
    <xdr:cxnSp macro="">
      <xdr:nvCxnSpPr>
        <xdr:cNvPr id="3" name="Straight Arrow Connector 2">
          <a:extLst>
            <a:ext uri="{FF2B5EF4-FFF2-40B4-BE49-F238E27FC236}">
              <a16:creationId xmlns:a16="http://schemas.microsoft.com/office/drawing/2014/main" id="{B6F0D32A-0F41-4757-8E8A-12A9D089B24D}"/>
            </a:ext>
          </a:extLst>
        </xdr:cNvPr>
        <xdr:cNvCxnSpPr/>
      </xdr:nvCxnSpPr>
      <xdr:spPr>
        <a:xfrm>
          <a:off x="4968240" y="7825740"/>
          <a:ext cx="0" cy="922020"/>
        </a:xfrm>
        <a:prstGeom prst="straightConnector1">
          <a:avLst/>
        </a:prstGeom>
        <a:ln>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815340</xdr:colOff>
      <xdr:row>33</xdr:row>
      <xdr:rowOff>190500</xdr:rowOff>
    </xdr:from>
    <xdr:to>
      <xdr:col>6</xdr:col>
      <xdr:colOff>815340</xdr:colOff>
      <xdr:row>36</xdr:row>
      <xdr:rowOff>30480</xdr:rowOff>
    </xdr:to>
    <xdr:cxnSp macro="">
      <xdr:nvCxnSpPr>
        <xdr:cNvPr id="4" name="Straight Arrow Connector 3">
          <a:extLst>
            <a:ext uri="{FF2B5EF4-FFF2-40B4-BE49-F238E27FC236}">
              <a16:creationId xmlns:a16="http://schemas.microsoft.com/office/drawing/2014/main" id="{F30C515E-939E-498B-9D78-681B55667968}"/>
            </a:ext>
          </a:extLst>
        </xdr:cNvPr>
        <xdr:cNvCxnSpPr/>
      </xdr:nvCxnSpPr>
      <xdr:spPr>
        <a:xfrm>
          <a:off x="10942320" y="7772400"/>
          <a:ext cx="0" cy="922020"/>
        </a:xfrm>
        <a:prstGeom prst="straightConnector1">
          <a:avLst/>
        </a:prstGeom>
        <a:ln>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1379220</xdr:colOff>
      <xdr:row>33</xdr:row>
      <xdr:rowOff>220980</xdr:rowOff>
    </xdr:from>
    <xdr:to>
      <xdr:col>4</xdr:col>
      <xdr:colOff>1379220</xdr:colOff>
      <xdr:row>36</xdr:row>
      <xdr:rowOff>60960</xdr:rowOff>
    </xdr:to>
    <xdr:cxnSp macro="">
      <xdr:nvCxnSpPr>
        <xdr:cNvPr id="5" name="Straight Arrow Connector 4">
          <a:extLst>
            <a:ext uri="{FF2B5EF4-FFF2-40B4-BE49-F238E27FC236}">
              <a16:creationId xmlns:a16="http://schemas.microsoft.com/office/drawing/2014/main" id="{49A94D27-9406-41E0-AF5A-1510EBEAB43C}"/>
            </a:ext>
          </a:extLst>
        </xdr:cNvPr>
        <xdr:cNvCxnSpPr/>
      </xdr:nvCxnSpPr>
      <xdr:spPr>
        <a:xfrm>
          <a:off x="8305800" y="7802880"/>
          <a:ext cx="0" cy="922020"/>
        </a:xfrm>
        <a:prstGeom prst="straightConnector1">
          <a:avLst/>
        </a:prstGeom>
        <a:ln>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8F74B-2BB0-4E2E-A444-8D41B01D8536}">
  <dimension ref="A1:L87"/>
  <sheetViews>
    <sheetView zoomScaleNormal="100" zoomScaleSheetLayoutView="100" workbookViewId="0">
      <selection activeCell="C50" sqref="B39:C50"/>
    </sheetView>
  </sheetViews>
  <sheetFormatPr defaultColWidth="9.140625" defaultRowHeight="18.75" x14ac:dyDescent="0.3"/>
  <cols>
    <col min="1" max="1" width="30.42578125" style="1" customWidth="1"/>
    <col min="2" max="2" width="16" style="1" customWidth="1"/>
    <col min="3" max="3" width="15.5703125" style="1" customWidth="1"/>
    <col min="4" max="4" width="23" style="1" customWidth="1"/>
    <col min="5" max="5" width="24.5703125" style="1" customWidth="1"/>
    <col min="6" max="6" width="16" style="1" customWidth="1"/>
    <col min="7" max="7" width="17.140625" style="1" customWidth="1"/>
    <col min="8" max="9" width="9.140625" style="1"/>
    <col min="10" max="10" width="12" style="1" bestFit="1" customWidth="1"/>
    <col min="11" max="16384" width="9.140625" style="1"/>
  </cols>
  <sheetData>
    <row r="1" spans="1:12" s="37" customFormat="1" ht="21" x14ac:dyDescent="0.35">
      <c r="A1" s="63" t="s">
        <v>108</v>
      </c>
      <c r="B1" s="63"/>
      <c r="C1" s="63"/>
    </row>
    <row r="2" spans="1:12" s="37" customFormat="1" ht="21" x14ac:dyDescent="0.35">
      <c r="A2" s="64" t="s">
        <v>107</v>
      </c>
      <c r="B2" s="64"/>
      <c r="C2" s="64"/>
    </row>
    <row r="3" spans="1:12" s="37" customFormat="1" ht="21" x14ac:dyDescent="0.35">
      <c r="A3" s="60" t="s">
        <v>109</v>
      </c>
      <c r="B3" s="60"/>
      <c r="C3" s="60"/>
    </row>
    <row r="5" spans="1:12" ht="137.25" customHeight="1" x14ac:dyDescent="0.3">
      <c r="A5" s="174" t="s">
        <v>46</v>
      </c>
      <c r="B5" s="174"/>
      <c r="C5" s="174"/>
      <c r="D5" s="149"/>
      <c r="E5" s="149"/>
      <c r="F5" s="149"/>
      <c r="G5" s="149"/>
      <c r="H5" s="149"/>
      <c r="I5" s="149"/>
      <c r="J5" s="149"/>
      <c r="K5" s="149"/>
      <c r="L5" s="149"/>
    </row>
    <row r="6" spans="1:12" x14ac:dyDescent="0.3">
      <c r="A6" s="149"/>
      <c r="B6" s="149"/>
      <c r="C6" s="149"/>
      <c r="D6" s="149"/>
      <c r="E6" s="149"/>
      <c r="F6" s="149"/>
      <c r="G6" s="149"/>
      <c r="H6" s="149"/>
      <c r="I6" s="149"/>
      <c r="J6" s="149"/>
      <c r="K6" s="149"/>
      <c r="L6" s="149"/>
    </row>
    <row r="7" spans="1:12" ht="19.5" thickBot="1" x14ac:dyDescent="0.35">
      <c r="A7" s="149"/>
      <c r="B7" s="149"/>
      <c r="C7" s="149"/>
      <c r="D7" s="149"/>
      <c r="E7" s="149"/>
      <c r="F7" s="149"/>
      <c r="G7" s="149"/>
      <c r="H7" s="149"/>
      <c r="I7" s="149"/>
      <c r="J7" s="149"/>
      <c r="K7" s="149"/>
      <c r="L7" s="149"/>
    </row>
    <row r="8" spans="1:12" ht="19.5" thickBot="1" x14ac:dyDescent="0.35">
      <c r="A8" s="150" t="s">
        <v>1</v>
      </c>
      <c r="B8" s="151"/>
      <c r="C8" s="156" t="s">
        <v>39</v>
      </c>
      <c r="D8" s="13">
        <v>1800</v>
      </c>
    </row>
    <row r="9" spans="1:12" ht="19.5" thickBot="1" x14ac:dyDescent="0.35">
      <c r="A9" s="3" t="s">
        <v>2</v>
      </c>
      <c r="B9" s="4">
        <v>900</v>
      </c>
      <c r="C9" s="156" t="s">
        <v>40</v>
      </c>
      <c r="D9" s="33">
        <v>1600</v>
      </c>
    </row>
    <row r="10" spans="1:12" ht="19.5" thickBot="1" x14ac:dyDescent="0.35">
      <c r="A10" s="3" t="s">
        <v>3</v>
      </c>
      <c r="B10" s="4">
        <v>750</v>
      </c>
      <c r="C10" s="141" t="s">
        <v>45</v>
      </c>
      <c r="D10" s="14">
        <f>D8-D9</f>
        <v>200</v>
      </c>
    </row>
    <row r="11" spans="1:12" ht="38.25" thickBot="1" x14ac:dyDescent="0.35">
      <c r="A11" s="3" t="s">
        <v>4</v>
      </c>
      <c r="B11" s="5">
        <v>350</v>
      </c>
      <c r="C11" s="141" t="s">
        <v>41</v>
      </c>
      <c r="D11" s="14">
        <v>4300</v>
      </c>
    </row>
    <row r="12" spans="1:12" ht="47.25" customHeight="1" thickBot="1" x14ac:dyDescent="0.35">
      <c r="A12" s="3" t="s">
        <v>5</v>
      </c>
      <c r="B12" s="5">
        <v>65</v>
      </c>
    </row>
    <row r="13" spans="1:12" ht="19.5" thickBot="1" x14ac:dyDescent="0.35">
      <c r="A13" s="3"/>
      <c r="B13" s="5"/>
    </row>
    <row r="14" spans="1:12" ht="19.5" thickBot="1" x14ac:dyDescent="0.35">
      <c r="A14" s="152" t="s">
        <v>6</v>
      </c>
      <c r="B14" s="153"/>
    </row>
    <row r="15" spans="1:12" ht="19.5" thickBot="1" x14ac:dyDescent="0.35">
      <c r="A15" s="3" t="s">
        <v>7</v>
      </c>
      <c r="B15" s="4">
        <v>950000</v>
      </c>
    </row>
    <row r="16" spans="1:12" ht="38.25" thickBot="1" x14ac:dyDescent="0.35">
      <c r="A16" s="3" t="s">
        <v>8</v>
      </c>
      <c r="B16" s="4">
        <v>87500</v>
      </c>
    </row>
    <row r="17" spans="1:5" x14ac:dyDescent="0.3">
      <c r="A17" s="2"/>
    </row>
    <row r="18" spans="1:5" x14ac:dyDescent="0.3">
      <c r="A18" s="2"/>
    </row>
    <row r="19" spans="1:5" x14ac:dyDescent="0.3">
      <c r="A19" s="2"/>
    </row>
    <row r="20" spans="1:5" ht="38.25" customHeight="1" x14ac:dyDescent="0.3">
      <c r="A20" s="175" t="s">
        <v>9</v>
      </c>
      <c r="B20" s="175"/>
      <c r="C20" s="175"/>
      <c r="D20" s="175"/>
    </row>
    <row r="21" spans="1:5" ht="38.25" customHeight="1" x14ac:dyDescent="0.3">
      <c r="A21" s="75"/>
      <c r="B21" s="75"/>
      <c r="C21" s="75"/>
      <c r="D21" s="75"/>
    </row>
    <row r="23" spans="1:5" x14ac:dyDescent="0.3">
      <c r="A23" s="1" t="s">
        <v>38</v>
      </c>
      <c r="B23" s="17"/>
      <c r="C23" s="15"/>
      <c r="D23" s="1" t="s">
        <v>44</v>
      </c>
    </row>
    <row r="24" spans="1:5" x14ac:dyDescent="0.3">
      <c r="A24" s="10" t="s">
        <v>10</v>
      </c>
      <c r="B24" s="16"/>
    </row>
    <row r="25" spans="1:5" ht="19.5" thickBot="1" x14ac:dyDescent="0.35">
      <c r="A25" s="10"/>
      <c r="B25" s="9"/>
    </row>
    <row r="26" spans="1:5" ht="38.25" thickBot="1" x14ac:dyDescent="0.35">
      <c r="A26" s="87" t="s">
        <v>11</v>
      </c>
      <c r="B26" s="88" t="s">
        <v>12</v>
      </c>
      <c r="C26" s="88" t="s">
        <v>13</v>
      </c>
    </row>
    <row r="27" spans="1:5" ht="19.5" thickBot="1" x14ac:dyDescent="0.35">
      <c r="A27" s="3" t="s">
        <v>2</v>
      </c>
      <c r="B27" s="69"/>
      <c r="C27" s="69"/>
    </row>
    <row r="28" spans="1:5" ht="19.5" thickBot="1" x14ac:dyDescent="0.35">
      <c r="A28" s="3" t="s">
        <v>3</v>
      </c>
      <c r="B28" s="69"/>
      <c r="C28" s="69"/>
    </row>
    <row r="29" spans="1:5" ht="38.25" thickBot="1" x14ac:dyDescent="0.35">
      <c r="A29" s="3" t="s">
        <v>14</v>
      </c>
      <c r="B29" s="70"/>
      <c r="C29" s="69"/>
    </row>
    <row r="30" spans="1:5" ht="38.25" thickBot="1" x14ac:dyDescent="0.35">
      <c r="A30" s="3" t="s">
        <v>5</v>
      </c>
      <c r="B30" s="70"/>
      <c r="C30" s="70"/>
    </row>
    <row r="31" spans="1:5" ht="19.5" thickBot="1" x14ac:dyDescent="0.35">
      <c r="A31" s="3" t="s">
        <v>15</v>
      </c>
      <c r="B31" s="7"/>
      <c r="C31" s="71"/>
    </row>
    <row r="32" spans="1:5" ht="19.5" thickBot="1" x14ac:dyDescent="0.35">
      <c r="A32" s="11" t="s">
        <v>16</v>
      </c>
      <c r="B32" s="73"/>
      <c r="C32" s="72"/>
      <c r="D32" s="32"/>
      <c r="E32" s="32"/>
    </row>
    <row r="33" spans="1:4" x14ac:dyDescent="0.3">
      <c r="A33" s="2"/>
    </row>
    <row r="34" spans="1:4" x14ac:dyDescent="0.3">
      <c r="A34" s="2" t="s">
        <v>17</v>
      </c>
    </row>
    <row r="35" spans="1:4" x14ac:dyDescent="0.3">
      <c r="A35" s="2"/>
    </row>
    <row r="36" spans="1:4" x14ac:dyDescent="0.3">
      <c r="A36" s="2"/>
    </row>
    <row r="37" spans="1:4" ht="19.5" thickBot="1" x14ac:dyDescent="0.35">
      <c r="A37" s="35" t="s">
        <v>112</v>
      </c>
    </row>
    <row r="38" spans="1:4" ht="19.5" thickBot="1" x14ac:dyDescent="0.35">
      <c r="A38" s="87" t="s">
        <v>18</v>
      </c>
      <c r="B38" s="88" t="s">
        <v>19</v>
      </c>
      <c r="C38" s="88" t="s">
        <v>12</v>
      </c>
      <c r="D38" s="88"/>
    </row>
    <row r="39" spans="1:4" ht="19.5" thickBot="1" x14ac:dyDescent="0.35">
      <c r="A39" s="155" t="s">
        <v>0</v>
      </c>
      <c r="B39" s="8"/>
      <c r="C39" s="18"/>
      <c r="D39" s="7"/>
    </row>
    <row r="40" spans="1:4" ht="19.5" thickBot="1" x14ac:dyDescent="0.35">
      <c r="A40" s="6" t="s">
        <v>20</v>
      </c>
      <c r="B40" s="27"/>
      <c r="C40" s="24"/>
      <c r="D40" s="7"/>
    </row>
    <row r="41" spans="1:4" ht="21.75" thickBot="1" x14ac:dyDescent="0.35">
      <c r="A41" s="6" t="s">
        <v>21</v>
      </c>
      <c r="B41" s="27"/>
      <c r="C41" s="34"/>
      <c r="D41" s="7"/>
    </row>
    <row r="42" spans="1:4" ht="19.5" thickBot="1" x14ac:dyDescent="0.35">
      <c r="A42" s="12" t="s">
        <v>23</v>
      </c>
      <c r="B42" s="19"/>
      <c r="C42" s="27"/>
      <c r="D42" s="7"/>
    </row>
    <row r="43" spans="1:4" ht="38.25" thickBot="1" x14ac:dyDescent="0.35">
      <c r="A43" s="12" t="s">
        <v>25</v>
      </c>
      <c r="B43" s="27"/>
      <c r="C43" s="28"/>
      <c r="D43" s="7"/>
    </row>
    <row r="44" spans="1:4" ht="19.5" thickBot="1" x14ac:dyDescent="0.35">
      <c r="A44" s="12" t="s">
        <v>27</v>
      </c>
      <c r="B44" s="19"/>
      <c r="C44" s="24"/>
      <c r="D44" s="7"/>
    </row>
    <row r="45" spans="1:4" ht="19.5" thickBot="1" x14ac:dyDescent="0.35">
      <c r="A45" s="3" t="s">
        <v>29</v>
      </c>
      <c r="B45" s="19"/>
      <c r="C45" s="19"/>
      <c r="D45" s="7"/>
    </row>
    <row r="46" spans="1:4" ht="19.5" thickBot="1" x14ac:dyDescent="0.35">
      <c r="A46" s="6" t="s">
        <v>31</v>
      </c>
      <c r="B46" s="19"/>
      <c r="C46" s="27"/>
      <c r="D46" s="7"/>
    </row>
    <row r="47" spans="1:4" ht="21.75" thickBot="1" x14ac:dyDescent="0.35">
      <c r="A47" s="6" t="s">
        <v>32</v>
      </c>
      <c r="B47" s="19"/>
      <c r="C47" s="29"/>
      <c r="D47" s="7"/>
    </row>
    <row r="48" spans="1:4" ht="19.5" thickBot="1" x14ac:dyDescent="0.35">
      <c r="A48" s="6" t="s">
        <v>43</v>
      </c>
      <c r="B48" s="19"/>
      <c r="C48" s="24"/>
      <c r="D48" s="7"/>
    </row>
    <row r="49" spans="1:4" ht="19.5" thickBot="1" x14ac:dyDescent="0.35">
      <c r="A49" s="6"/>
      <c r="B49" s="19"/>
      <c r="C49" s="19"/>
      <c r="D49" s="7"/>
    </row>
    <row r="50" spans="1:4" ht="19.5" thickBot="1" x14ac:dyDescent="0.35">
      <c r="A50" s="3" t="s">
        <v>34</v>
      </c>
      <c r="B50" s="19"/>
      <c r="C50" s="26"/>
      <c r="D50" s="7"/>
    </row>
    <row r="51" spans="1:4" ht="19.5" thickBot="1" x14ac:dyDescent="0.35">
      <c r="A51" s="21"/>
      <c r="B51" s="22"/>
      <c r="C51" s="22"/>
      <c r="D51" s="23"/>
    </row>
    <row r="57" spans="1:4" ht="19.5" thickBot="1" x14ac:dyDescent="0.35"/>
    <row r="58" spans="1:4" ht="19.5" thickBot="1" x14ac:dyDescent="0.35">
      <c r="A58" s="88" t="s">
        <v>113</v>
      </c>
      <c r="B58" s="88" t="s">
        <v>19</v>
      </c>
      <c r="C58" s="88" t="s">
        <v>13</v>
      </c>
    </row>
    <row r="59" spans="1:4" ht="19.5" thickBot="1" x14ac:dyDescent="0.35">
      <c r="A59" s="154" t="s">
        <v>114</v>
      </c>
      <c r="B59" s="8"/>
      <c r="C59" s="18"/>
    </row>
    <row r="60" spans="1:4" ht="19.5" thickBot="1" x14ac:dyDescent="0.35">
      <c r="A60" s="8" t="s">
        <v>20</v>
      </c>
      <c r="B60" s="30"/>
      <c r="C60" s="24"/>
    </row>
    <row r="61" spans="1:4" ht="19.5" thickBot="1" x14ac:dyDescent="0.35">
      <c r="A61" s="8" t="s">
        <v>22</v>
      </c>
      <c r="B61" s="30"/>
      <c r="C61" s="24"/>
    </row>
    <row r="62" spans="1:4" ht="19.5" thickBot="1" x14ac:dyDescent="0.35">
      <c r="A62" s="5" t="s">
        <v>24</v>
      </c>
      <c r="B62" s="20"/>
      <c r="C62" s="27"/>
    </row>
    <row r="63" spans="1:4" ht="19.5" thickBot="1" x14ac:dyDescent="0.35">
      <c r="A63" s="5" t="s">
        <v>26</v>
      </c>
      <c r="B63" s="20"/>
      <c r="C63" s="19"/>
    </row>
    <row r="64" spans="1:4" ht="19.5" thickBot="1" x14ac:dyDescent="0.35">
      <c r="A64" s="8" t="s">
        <v>28</v>
      </c>
      <c r="B64" s="30"/>
      <c r="C64" s="27"/>
    </row>
    <row r="65" spans="1:3" ht="21.75" thickBot="1" x14ac:dyDescent="0.35">
      <c r="A65" s="8" t="s">
        <v>30</v>
      </c>
      <c r="B65" s="20"/>
      <c r="C65" s="29"/>
    </row>
    <row r="66" spans="1:3" ht="19.5" thickBot="1" x14ac:dyDescent="0.35">
      <c r="A66" s="8" t="s">
        <v>42</v>
      </c>
      <c r="B66" s="20"/>
      <c r="C66" s="24"/>
    </row>
    <row r="67" spans="1:3" ht="19.5" thickBot="1" x14ac:dyDescent="0.35">
      <c r="A67" s="8"/>
      <c r="B67" s="20"/>
      <c r="C67" s="19"/>
    </row>
    <row r="68" spans="1:3" ht="19.5" thickBot="1" x14ac:dyDescent="0.35">
      <c r="A68" s="8"/>
      <c r="B68" s="20"/>
      <c r="C68" s="19"/>
    </row>
    <row r="69" spans="1:3" ht="19.5" thickBot="1" x14ac:dyDescent="0.35">
      <c r="A69" s="8"/>
      <c r="B69" s="20"/>
      <c r="C69" s="19"/>
    </row>
    <row r="70" spans="1:3" ht="19.5" thickBot="1" x14ac:dyDescent="0.35">
      <c r="A70" s="5" t="s">
        <v>34</v>
      </c>
      <c r="B70" s="20"/>
      <c r="C70" s="24"/>
    </row>
    <row r="71" spans="1:3" ht="19.5" thickBot="1" x14ac:dyDescent="0.35"/>
    <row r="72" spans="1:3" ht="19.5" thickBot="1" x14ac:dyDescent="0.35">
      <c r="A72" s="169" t="s">
        <v>35</v>
      </c>
      <c r="B72" s="170"/>
      <c r="C72" s="171"/>
    </row>
    <row r="73" spans="1:3" x14ac:dyDescent="0.3">
      <c r="A73" s="1" t="s">
        <v>116</v>
      </c>
      <c r="B73" s="168"/>
    </row>
    <row r="74" spans="1:3" x14ac:dyDescent="0.3">
      <c r="A74" s="1" t="s">
        <v>115</v>
      </c>
      <c r="B74" s="163"/>
    </row>
    <row r="75" spans="1:3" x14ac:dyDescent="0.3">
      <c r="A75" s="127" t="s">
        <v>33</v>
      </c>
      <c r="B75" s="157"/>
      <c r="C75" s="162"/>
    </row>
    <row r="76" spans="1:3" x14ac:dyDescent="0.3">
      <c r="A76" s="127"/>
      <c r="B76" s="157"/>
    </row>
    <row r="77" spans="1:3" ht="19.5" thickBot="1" x14ac:dyDescent="0.35">
      <c r="A77" s="165" t="s">
        <v>13</v>
      </c>
      <c r="B77" s="164"/>
      <c r="C77" s="164"/>
    </row>
    <row r="78" spans="1:3" ht="19.5" thickBot="1" x14ac:dyDescent="0.35">
      <c r="A78" s="159" t="s">
        <v>36</v>
      </c>
      <c r="B78" s="160"/>
      <c r="C78" s="161"/>
    </row>
    <row r="79" spans="1:3" ht="21.75" thickBot="1" x14ac:dyDescent="0.35">
      <c r="A79" s="6" t="s">
        <v>19</v>
      </c>
      <c r="B79" s="31"/>
      <c r="C79" s="19"/>
    </row>
    <row r="80" spans="1:3" ht="19.5" thickBot="1" x14ac:dyDescent="0.35">
      <c r="A80" s="6" t="s">
        <v>37</v>
      </c>
      <c r="B80" s="166"/>
      <c r="C80" s="25"/>
    </row>
    <row r="82" spans="1:3" ht="19.5" thickBot="1" x14ac:dyDescent="0.35">
      <c r="A82" s="127" t="s">
        <v>12</v>
      </c>
      <c r="B82" s="157"/>
      <c r="C82" s="158"/>
    </row>
    <row r="83" spans="1:3" ht="19.5" thickBot="1" x14ac:dyDescent="0.35">
      <c r="A83" s="159" t="s">
        <v>36</v>
      </c>
      <c r="B83" s="160"/>
      <c r="C83" s="161"/>
    </row>
    <row r="84" spans="1:3" ht="21.75" thickBot="1" x14ac:dyDescent="0.35">
      <c r="A84" s="6" t="s">
        <v>19</v>
      </c>
      <c r="B84" s="31"/>
      <c r="C84" s="19"/>
    </row>
    <row r="85" spans="1:3" ht="19.5" thickBot="1" x14ac:dyDescent="0.35">
      <c r="A85" s="6" t="s">
        <v>37</v>
      </c>
      <c r="B85" s="166"/>
      <c r="C85" s="25"/>
    </row>
    <row r="87" spans="1:3" x14ac:dyDescent="0.3">
      <c r="A87" s="1" t="s">
        <v>33</v>
      </c>
      <c r="C87" s="167"/>
    </row>
  </sheetData>
  <mergeCells count="2">
    <mergeCell ref="A5:C5"/>
    <mergeCell ref="A20:D2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67EBA-464D-4235-BFF2-A783CE7447CF}">
  <dimension ref="A1:G53"/>
  <sheetViews>
    <sheetView topLeftCell="A9" zoomScaleNormal="100" zoomScaleSheetLayoutView="80" workbookViewId="0">
      <selection activeCell="E9" sqref="E9"/>
    </sheetView>
  </sheetViews>
  <sheetFormatPr defaultColWidth="8.85546875" defaultRowHeight="21" x14ac:dyDescent="0.35"/>
  <cols>
    <col min="1" max="1" width="24.5703125" style="37" customWidth="1"/>
    <col min="2" max="2" width="14.140625" style="37" customWidth="1"/>
    <col min="3" max="3" width="12" style="37" customWidth="1"/>
    <col min="4" max="4" width="13.140625" style="37" customWidth="1"/>
    <col min="5" max="5" width="9.28515625" style="37" customWidth="1"/>
    <col min="6" max="6" width="16.7109375" style="37" customWidth="1"/>
    <col min="7" max="7" width="11.5703125" style="37" customWidth="1"/>
    <col min="8" max="16384" width="8.85546875" style="37"/>
  </cols>
  <sheetData>
    <row r="1" spans="1:6" x14ac:dyDescent="0.35">
      <c r="A1" s="40" t="s">
        <v>89</v>
      </c>
    </row>
    <row r="2" spans="1:6" x14ac:dyDescent="0.35">
      <c r="A2" s="40" t="s">
        <v>90</v>
      </c>
      <c r="C2" s="59" t="s">
        <v>95</v>
      </c>
      <c r="D2" s="60"/>
      <c r="E2" s="60" t="s">
        <v>97</v>
      </c>
      <c r="F2" s="60"/>
    </row>
    <row r="3" spans="1:6" x14ac:dyDescent="0.35">
      <c r="A3" s="144" t="s">
        <v>111</v>
      </c>
      <c r="C3" s="145" t="s">
        <v>96</v>
      </c>
      <c r="D3" s="57" t="s">
        <v>99</v>
      </c>
      <c r="E3" s="142" t="s">
        <v>98</v>
      </c>
    </row>
    <row r="4" spans="1:6" x14ac:dyDescent="0.35">
      <c r="B4" s="61" t="s">
        <v>93</v>
      </c>
      <c r="C4" s="57" t="s">
        <v>94</v>
      </c>
      <c r="D4" s="57"/>
      <c r="E4" s="143" t="s">
        <v>93</v>
      </c>
    </row>
    <row r="5" spans="1:6" x14ac:dyDescent="0.35">
      <c r="A5" s="40"/>
    </row>
    <row r="6" spans="1:6" x14ac:dyDescent="0.35">
      <c r="A6" s="40" t="s">
        <v>91</v>
      </c>
    </row>
    <row r="7" spans="1:6" x14ac:dyDescent="0.35">
      <c r="A7" s="40"/>
    </row>
    <row r="8" spans="1:6" x14ac:dyDescent="0.35">
      <c r="A8" s="58" t="s">
        <v>106</v>
      </c>
    </row>
    <row r="9" spans="1:6" x14ac:dyDescent="0.35">
      <c r="A9" s="63" t="s">
        <v>108</v>
      </c>
      <c r="B9" s="63"/>
      <c r="C9" s="63"/>
    </row>
    <row r="10" spans="1:6" x14ac:dyDescent="0.35">
      <c r="A10" s="64" t="s">
        <v>107</v>
      </c>
      <c r="B10" s="64"/>
      <c r="C10" s="64"/>
    </row>
    <row r="11" spans="1:6" x14ac:dyDescent="0.35">
      <c r="A11" s="60" t="s">
        <v>109</v>
      </c>
      <c r="B11" s="60"/>
      <c r="C11" s="60"/>
      <c r="D11" s="60"/>
    </row>
    <row r="14" spans="1:6" ht="21.75" thickBot="1" x14ac:dyDescent="0.4">
      <c r="A14" s="101" t="s">
        <v>92</v>
      </c>
      <c r="B14" s="102"/>
      <c r="C14" s="102"/>
      <c r="D14" s="102"/>
      <c r="E14" s="102"/>
    </row>
    <row r="15" spans="1:6" ht="75.75" thickBot="1" x14ac:dyDescent="0.4">
      <c r="A15" s="172" t="s">
        <v>79</v>
      </c>
      <c r="B15" s="173" t="s">
        <v>20</v>
      </c>
      <c r="C15" s="173" t="s">
        <v>80</v>
      </c>
      <c r="D15" s="173" t="s">
        <v>81</v>
      </c>
      <c r="E15" s="173" t="s">
        <v>82</v>
      </c>
    </row>
    <row r="16" spans="1:6" s="141" customFormat="1" ht="15.75" thickBot="1" x14ac:dyDescent="0.3">
      <c r="A16" s="137" t="s">
        <v>103</v>
      </c>
      <c r="B16" s="138">
        <v>41250000</v>
      </c>
      <c r="C16" s="139">
        <v>4550000</v>
      </c>
      <c r="D16" s="139">
        <v>22500000</v>
      </c>
      <c r="E16" s="140"/>
    </row>
    <row r="17" spans="1:5" s="141" customFormat="1" ht="30.75" thickBot="1" x14ac:dyDescent="0.3">
      <c r="A17" s="137" t="s">
        <v>104</v>
      </c>
      <c r="B17" s="138">
        <v>16975000</v>
      </c>
      <c r="C17" s="139">
        <v>1975000</v>
      </c>
      <c r="D17" s="138">
        <v>10950000</v>
      </c>
      <c r="E17" s="140"/>
    </row>
    <row r="18" spans="1:5" s="141" customFormat="1" ht="15.75" thickBot="1" x14ac:dyDescent="0.3">
      <c r="A18" s="137" t="s">
        <v>105</v>
      </c>
      <c r="B18" s="138">
        <v>10400000</v>
      </c>
      <c r="C18" s="138">
        <v>875000</v>
      </c>
      <c r="D18" s="138">
        <v>7500000</v>
      </c>
      <c r="E18" s="140"/>
    </row>
    <row r="19" spans="1:5" s="141" customFormat="1" ht="15" x14ac:dyDescent="0.25">
      <c r="A19" s="146"/>
      <c r="B19" s="147"/>
      <c r="C19" s="147"/>
      <c r="D19" s="147"/>
      <c r="E19" s="148"/>
    </row>
    <row r="20" spans="1:5" s="141" customFormat="1" ht="15" x14ac:dyDescent="0.25">
      <c r="A20" s="146"/>
      <c r="B20" s="147"/>
      <c r="C20" s="147"/>
      <c r="D20" s="147"/>
      <c r="E20" s="148"/>
    </row>
    <row r="21" spans="1:5" x14ac:dyDescent="0.35">
      <c r="A21" s="66"/>
      <c r="B21" s="67"/>
      <c r="C21" s="67"/>
      <c r="D21" s="67"/>
      <c r="E21" s="67"/>
    </row>
    <row r="22" spans="1:5" ht="60" customHeight="1" thickBot="1" x14ac:dyDescent="0.4">
      <c r="A22" s="176" t="s">
        <v>102</v>
      </c>
      <c r="B22" s="176"/>
      <c r="C22" s="176"/>
      <c r="D22" s="176"/>
      <c r="E22" s="176"/>
    </row>
    <row r="23" spans="1:5" ht="75" customHeight="1" thickBot="1" x14ac:dyDescent="0.4">
      <c r="A23" s="85"/>
      <c r="B23" s="86" t="str">
        <f>A16</f>
        <v>Coffee/Expresso machine</v>
      </c>
      <c r="C23" s="86" t="str">
        <f>A17</f>
        <v>Coffee machine w/ grinder</v>
      </c>
      <c r="D23" s="86" t="str">
        <f>A18</f>
        <v>Basic Coffee maker</v>
      </c>
      <c r="E23" s="62">
        <v>0.12</v>
      </c>
    </row>
    <row r="24" spans="1:5" s="108" customFormat="1" ht="16.5" thickBot="1" x14ac:dyDescent="0.3">
      <c r="A24" s="128" t="s">
        <v>80</v>
      </c>
      <c r="B24" s="129"/>
      <c r="C24" s="129"/>
      <c r="D24" s="129"/>
    </row>
    <row r="25" spans="1:5" s="108" customFormat="1" ht="16.5" thickBot="1" x14ac:dyDescent="0.3">
      <c r="A25" s="128" t="s">
        <v>83</v>
      </c>
      <c r="B25" s="130"/>
      <c r="C25" s="131"/>
      <c r="D25" s="131"/>
    </row>
    <row r="26" spans="1:5" s="108" customFormat="1" ht="16.5" thickBot="1" x14ac:dyDescent="0.3">
      <c r="A26" s="132"/>
      <c r="B26" s="133"/>
      <c r="C26" s="134"/>
      <c r="D26" s="134"/>
    </row>
    <row r="27" spans="1:5" s="108" customFormat="1" ht="16.5" thickBot="1" x14ac:dyDescent="0.3">
      <c r="A27" s="132"/>
      <c r="B27" s="134"/>
      <c r="C27" s="133"/>
      <c r="D27" s="134"/>
    </row>
    <row r="28" spans="1:5" s="108" customFormat="1" ht="16.5" thickBot="1" x14ac:dyDescent="0.3">
      <c r="A28" s="132"/>
      <c r="B28" s="134"/>
      <c r="C28" s="134"/>
      <c r="D28" s="133"/>
    </row>
    <row r="29" spans="1:5" s="108" customFormat="1" ht="16.5" thickBot="1" x14ac:dyDescent="0.3">
      <c r="A29" s="128" t="s">
        <v>84</v>
      </c>
      <c r="B29" s="135"/>
      <c r="C29" s="135"/>
      <c r="D29" s="135"/>
    </row>
    <row r="30" spans="1:5" s="108" customFormat="1" ht="15.75" x14ac:dyDescent="0.25">
      <c r="A30" s="136"/>
      <c r="B30" s="136"/>
      <c r="C30" s="136"/>
      <c r="D30" s="136"/>
      <c r="E30" s="136"/>
    </row>
    <row r="31" spans="1:5" s="108" customFormat="1" ht="15.75" x14ac:dyDescent="0.25">
      <c r="A31" s="136"/>
      <c r="B31" s="136"/>
      <c r="C31" s="136"/>
      <c r="D31" s="136"/>
      <c r="E31" s="136"/>
    </row>
    <row r="32" spans="1:5" ht="21.75" thickBot="1" x14ac:dyDescent="0.4">
      <c r="A32" s="55"/>
      <c r="D32" s="65"/>
    </row>
    <row r="33" spans="1:7" ht="21.75" thickBot="1" x14ac:dyDescent="0.4">
      <c r="A33" s="84" t="s">
        <v>85</v>
      </c>
      <c r="B33" s="178" t="str">
        <f>B23</f>
        <v>Coffee/Expresso machine</v>
      </c>
      <c r="C33" s="179"/>
      <c r="D33" s="178" t="str">
        <f>C23</f>
        <v>Coffee machine w/ grinder</v>
      </c>
      <c r="E33" s="179"/>
      <c r="F33" s="178" t="str">
        <f>D23</f>
        <v>Basic Coffee maker</v>
      </c>
      <c r="G33" s="179"/>
    </row>
    <row r="34" spans="1:7" s="108" customFormat="1" ht="15.75" x14ac:dyDescent="0.25">
      <c r="A34" s="103" t="s">
        <v>80</v>
      </c>
      <c r="B34" s="104"/>
      <c r="C34" s="105"/>
      <c r="D34" s="106"/>
      <c r="E34" s="105"/>
      <c r="F34" s="107"/>
      <c r="G34" s="105"/>
    </row>
    <row r="35" spans="1:7" s="108" customFormat="1" ht="16.5" thickBot="1" x14ac:dyDescent="0.3">
      <c r="A35" s="109" t="s">
        <v>20</v>
      </c>
      <c r="B35" s="110"/>
      <c r="C35" s="180" t="s">
        <v>100</v>
      </c>
      <c r="D35" s="110"/>
      <c r="E35" s="180" t="s">
        <v>100</v>
      </c>
      <c r="F35" s="111"/>
      <c r="G35" s="182" t="s">
        <v>100</v>
      </c>
    </row>
    <row r="36" spans="1:7" s="108" customFormat="1" ht="16.5" thickBot="1" x14ac:dyDescent="0.3">
      <c r="A36" s="112" t="s">
        <v>86</v>
      </c>
      <c r="B36" s="113"/>
      <c r="C36" s="181"/>
      <c r="D36" s="113"/>
      <c r="E36" s="181"/>
      <c r="F36" s="114"/>
      <c r="G36" s="183"/>
    </row>
    <row r="37" spans="1:7" s="108" customFormat="1" ht="15.75" x14ac:dyDescent="0.25">
      <c r="A37" s="115" t="s">
        <v>87</v>
      </c>
      <c r="B37" s="106"/>
      <c r="C37" s="116"/>
      <c r="D37" s="106"/>
      <c r="E37" s="116"/>
      <c r="F37" s="117"/>
      <c r="G37" s="116"/>
    </row>
    <row r="38" spans="1:7" s="108" customFormat="1" ht="15.75" x14ac:dyDescent="0.25">
      <c r="A38" s="118" t="s">
        <v>81</v>
      </c>
      <c r="B38" s="119"/>
      <c r="C38" s="120" t="s">
        <v>101</v>
      </c>
      <c r="D38" s="119"/>
      <c r="E38" s="120" t="s">
        <v>101</v>
      </c>
      <c r="F38" s="121"/>
      <c r="G38" s="120" t="s">
        <v>101</v>
      </c>
    </row>
    <row r="39" spans="1:7" s="108" customFormat="1" ht="16.5" thickBot="1" x14ac:dyDescent="0.3">
      <c r="A39" s="122" t="s">
        <v>88</v>
      </c>
      <c r="B39" s="123"/>
      <c r="C39" s="124"/>
      <c r="D39" s="125"/>
      <c r="E39" s="124"/>
      <c r="F39" s="126"/>
      <c r="G39" s="124"/>
    </row>
    <row r="40" spans="1:7" x14ac:dyDescent="0.35">
      <c r="A40" s="55"/>
    </row>
    <row r="41" spans="1:7" ht="108" customHeight="1" x14ac:dyDescent="0.35">
      <c r="A41" s="184" t="s">
        <v>110</v>
      </c>
      <c r="B41" s="184"/>
      <c r="C41" s="184"/>
      <c r="D41" s="184"/>
      <c r="E41" s="68"/>
      <c r="F41" s="56"/>
      <c r="G41" s="56"/>
    </row>
    <row r="42" spans="1:7" x14ac:dyDescent="0.35">
      <c r="A42" s="177"/>
      <c r="B42" s="177"/>
      <c r="C42" s="177"/>
      <c r="D42" s="177"/>
      <c r="E42" s="177"/>
      <c r="F42" s="177"/>
      <c r="G42" s="177"/>
    </row>
    <row r="43" spans="1:7" x14ac:dyDescent="0.35">
      <c r="A43" s="177"/>
      <c r="B43" s="177"/>
      <c r="C43" s="177"/>
      <c r="D43" s="177"/>
      <c r="E43" s="177"/>
      <c r="F43" s="177"/>
      <c r="G43" s="177"/>
    </row>
    <row r="44" spans="1:7" x14ac:dyDescent="0.35">
      <c r="A44" s="177"/>
      <c r="B44" s="177"/>
      <c r="C44" s="177"/>
      <c r="D44" s="177"/>
      <c r="E44" s="177"/>
      <c r="F44" s="177"/>
      <c r="G44" s="177"/>
    </row>
    <row r="45" spans="1:7" x14ac:dyDescent="0.35">
      <c r="A45" s="177"/>
      <c r="B45" s="177"/>
      <c r="C45" s="177"/>
      <c r="D45" s="177"/>
      <c r="E45" s="177"/>
      <c r="F45" s="177"/>
      <c r="G45" s="177"/>
    </row>
    <row r="46" spans="1:7" x14ac:dyDescent="0.35">
      <c r="A46" s="177"/>
      <c r="B46" s="177"/>
      <c r="C46" s="177"/>
      <c r="D46" s="177"/>
      <c r="E46" s="177"/>
      <c r="F46" s="177"/>
      <c r="G46" s="177"/>
    </row>
    <row r="47" spans="1:7" x14ac:dyDescent="0.35">
      <c r="A47" s="177"/>
      <c r="B47" s="177"/>
      <c r="C47" s="177"/>
      <c r="D47" s="177"/>
      <c r="E47" s="177"/>
      <c r="F47" s="177"/>
      <c r="G47" s="177"/>
    </row>
    <row r="48" spans="1:7" x14ac:dyDescent="0.35">
      <c r="A48" s="177"/>
      <c r="B48" s="177"/>
      <c r="C48" s="177"/>
      <c r="D48" s="177"/>
      <c r="E48" s="177"/>
      <c r="F48" s="177"/>
      <c r="G48" s="177"/>
    </row>
    <row r="49" spans="1:7" x14ac:dyDescent="0.35">
      <c r="A49" s="177"/>
      <c r="B49" s="177"/>
      <c r="C49" s="177"/>
      <c r="D49" s="177"/>
      <c r="E49" s="177"/>
      <c r="F49" s="177"/>
      <c r="G49" s="177"/>
    </row>
    <row r="50" spans="1:7" x14ac:dyDescent="0.35">
      <c r="A50" s="177"/>
      <c r="B50" s="177"/>
      <c r="C50" s="177"/>
      <c r="D50" s="177"/>
      <c r="E50" s="177"/>
      <c r="F50" s="177"/>
      <c r="G50" s="177"/>
    </row>
    <row r="51" spans="1:7" x14ac:dyDescent="0.35">
      <c r="A51" s="177"/>
      <c r="B51" s="177"/>
      <c r="C51" s="177"/>
      <c r="D51" s="177"/>
      <c r="E51" s="177"/>
      <c r="F51" s="177"/>
      <c r="G51" s="177"/>
    </row>
    <row r="52" spans="1:7" x14ac:dyDescent="0.35">
      <c r="A52" s="177"/>
      <c r="B52" s="177"/>
      <c r="C52" s="177"/>
      <c r="D52" s="177"/>
      <c r="E52" s="177"/>
      <c r="F52" s="177"/>
      <c r="G52" s="177"/>
    </row>
    <row r="53" spans="1:7" x14ac:dyDescent="0.35">
      <c r="A53" s="177"/>
      <c r="B53" s="177"/>
      <c r="C53" s="177"/>
      <c r="D53" s="177"/>
      <c r="E53" s="177"/>
      <c r="F53" s="177"/>
      <c r="G53" s="177"/>
    </row>
  </sheetData>
  <mergeCells count="14">
    <mergeCell ref="A22:E22"/>
    <mergeCell ref="A52:G53"/>
    <mergeCell ref="D33:E33"/>
    <mergeCell ref="B33:C33"/>
    <mergeCell ref="F33:G33"/>
    <mergeCell ref="C35:C36"/>
    <mergeCell ref="E35:E36"/>
    <mergeCell ref="G35:G36"/>
    <mergeCell ref="A42:G43"/>
    <mergeCell ref="A44:G45"/>
    <mergeCell ref="A46:G47"/>
    <mergeCell ref="A48:G49"/>
    <mergeCell ref="A50:G51"/>
    <mergeCell ref="A41:D41"/>
  </mergeCells>
  <pageMargins left="0.2" right="0.2" top="0.5" bottom="0.2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B6D5E-F26F-4EA5-AAC1-5322A051B391}">
  <dimension ref="A1:G54"/>
  <sheetViews>
    <sheetView tabSelected="1" zoomScale="84" zoomScaleNormal="84" zoomScaleSheetLayoutView="100" workbookViewId="0">
      <selection activeCell="H30" sqref="H30"/>
    </sheetView>
  </sheetViews>
  <sheetFormatPr defaultColWidth="8.85546875" defaultRowHeight="18.75" x14ac:dyDescent="0.3"/>
  <cols>
    <col min="1" max="1" width="25.85546875" style="1" customWidth="1"/>
    <col min="2" max="2" width="15.28515625" style="1" customWidth="1"/>
    <col min="3" max="3" width="16.5703125" style="1" customWidth="1"/>
    <col min="4" max="4" width="14.7109375" style="1" customWidth="1"/>
    <col min="5" max="5" width="13.7109375" style="1" customWidth="1"/>
    <col min="6" max="16384" width="8.85546875" style="1"/>
  </cols>
  <sheetData>
    <row r="1" spans="1:5" x14ac:dyDescent="0.3">
      <c r="A1" s="35" t="s">
        <v>47</v>
      </c>
    </row>
    <row r="2" spans="1:5" ht="61.5" customHeight="1" x14ac:dyDescent="0.3">
      <c r="A2" s="185" t="s">
        <v>48</v>
      </c>
      <c r="B2" s="185"/>
      <c r="C2" s="185"/>
      <c r="D2" s="100"/>
      <c r="E2" s="100"/>
    </row>
    <row r="3" spans="1:5" ht="64.5" customHeight="1" x14ac:dyDescent="0.3">
      <c r="A3" s="185" t="s">
        <v>49</v>
      </c>
      <c r="B3" s="185"/>
      <c r="C3" s="185"/>
      <c r="D3" s="100"/>
      <c r="E3" s="100"/>
    </row>
    <row r="4" spans="1:5" x14ac:dyDescent="0.3">
      <c r="B4" s="35" t="s">
        <v>53</v>
      </c>
      <c r="C4" s="35" t="s">
        <v>55</v>
      </c>
      <c r="D4" s="35"/>
    </row>
    <row r="5" spans="1:5" x14ac:dyDescent="0.3">
      <c r="B5" s="35" t="s">
        <v>54</v>
      </c>
      <c r="C5" s="35"/>
      <c r="D5" s="35"/>
    </row>
    <row r="6" spans="1:5" ht="37.5" x14ac:dyDescent="0.3">
      <c r="A6" s="35" t="s">
        <v>50</v>
      </c>
      <c r="B6" s="14">
        <v>104950</v>
      </c>
      <c r="C6" s="89" t="s">
        <v>56</v>
      </c>
      <c r="D6" s="14"/>
    </row>
    <row r="7" spans="1:5" ht="37.5" x14ac:dyDescent="0.3">
      <c r="A7" s="35" t="s">
        <v>51</v>
      </c>
      <c r="B7" s="14">
        <v>72600</v>
      </c>
      <c r="C7" s="89" t="s">
        <v>57</v>
      </c>
      <c r="D7" s="14"/>
    </row>
    <row r="8" spans="1:5" ht="37.5" x14ac:dyDescent="0.3">
      <c r="A8" s="35" t="s">
        <v>52</v>
      </c>
      <c r="B8" s="14">
        <v>36000</v>
      </c>
      <c r="C8" s="89" t="s">
        <v>58</v>
      </c>
      <c r="D8" s="14"/>
    </row>
    <row r="9" spans="1:5" x14ac:dyDescent="0.3">
      <c r="A9" s="35"/>
      <c r="B9" s="74">
        <f>SUM(B6:B8)</f>
        <v>213550</v>
      </c>
      <c r="C9" s="14"/>
      <c r="D9" s="14"/>
    </row>
    <row r="10" spans="1:5" x14ac:dyDescent="0.3">
      <c r="B10" s="14"/>
      <c r="C10" s="14"/>
      <c r="D10" s="14"/>
    </row>
    <row r="11" spans="1:5" x14ac:dyDescent="0.3">
      <c r="A11" s="35" t="s">
        <v>59</v>
      </c>
      <c r="B11" s="36" t="s">
        <v>60</v>
      </c>
      <c r="C11" s="36" t="s">
        <v>61</v>
      </c>
      <c r="D11" s="36" t="s">
        <v>62</v>
      </c>
    </row>
    <row r="12" spans="1:5" x14ac:dyDescent="0.3">
      <c r="A12" s="1" t="s">
        <v>63</v>
      </c>
      <c r="B12" s="14">
        <v>20</v>
      </c>
      <c r="C12" s="14">
        <v>10000</v>
      </c>
      <c r="D12" s="14">
        <v>47950</v>
      </c>
    </row>
    <row r="13" spans="1:5" x14ac:dyDescent="0.3">
      <c r="A13" s="1" t="s">
        <v>64</v>
      </c>
      <c r="B13" s="14">
        <v>99</v>
      </c>
      <c r="C13" s="14">
        <v>55500</v>
      </c>
      <c r="D13" s="14">
        <v>88250</v>
      </c>
    </row>
    <row r="14" spans="1:5" x14ac:dyDescent="0.3">
      <c r="A14" s="1" t="s">
        <v>66</v>
      </c>
      <c r="B14" s="14">
        <v>19</v>
      </c>
      <c r="C14" s="14">
        <v>29800</v>
      </c>
      <c r="D14" s="14">
        <v>31500</v>
      </c>
    </row>
    <row r="15" spans="1:5" x14ac:dyDescent="0.3">
      <c r="A15" s="1" t="s">
        <v>65</v>
      </c>
      <c r="B15" s="14">
        <v>28</v>
      </c>
      <c r="C15" s="14">
        <v>18500</v>
      </c>
      <c r="D15" s="14">
        <v>98500</v>
      </c>
    </row>
    <row r="16" spans="1:5" x14ac:dyDescent="0.3">
      <c r="A16" s="35" t="s">
        <v>67</v>
      </c>
      <c r="B16" s="36">
        <f>SUM(B12:B15)</f>
        <v>166</v>
      </c>
      <c r="C16" s="36">
        <f t="shared" ref="C16:D16" si="0">SUM(C12:C15)</f>
        <v>113800</v>
      </c>
      <c r="D16" s="36">
        <f t="shared" si="0"/>
        <v>266200</v>
      </c>
    </row>
    <row r="17" spans="1:7" x14ac:dyDescent="0.3">
      <c r="A17" s="35" t="s">
        <v>106</v>
      </c>
    </row>
    <row r="18" spans="1:7" ht="21" x14ac:dyDescent="0.35">
      <c r="A18" s="63" t="s">
        <v>108</v>
      </c>
      <c r="B18" s="63"/>
      <c r="C18" s="63"/>
    </row>
    <row r="19" spans="1:7" s="37" customFormat="1" ht="21" x14ac:dyDescent="0.35">
      <c r="A19" s="64" t="s">
        <v>107</v>
      </c>
      <c r="B19" s="64"/>
      <c r="C19" s="64"/>
      <c r="D19" s="40"/>
      <c r="E19" s="40"/>
      <c r="F19" s="44"/>
      <c r="G19" s="44"/>
    </row>
    <row r="20" spans="1:7" s="37" customFormat="1" ht="21" x14ac:dyDescent="0.35">
      <c r="A20" s="60" t="s">
        <v>109</v>
      </c>
      <c r="B20" s="60"/>
      <c r="C20" s="60"/>
      <c r="D20" s="40"/>
      <c r="E20" s="40"/>
      <c r="F20" s="44"/>
      <c r="G20" s="44"/>
    </row>
    <row r="21" spans="1:7" s="37" customFormat="1" ht="21" x14ac:dyDescent="0.35">
      <c r="A21" s="40"/>
      <c r="B21" s="40"/>
      <c r="C21" s="40"/>
      <c r="D21" s="40"/>
      <c r="E21" s="44"/>
      <c r="F21" s="44"/>
      <c r="G21" s="44"/>
    </row>
    <row r="22" spans="1:7" s="37" customFormat="1" ht="21" x14ac:dyDescent="0.35">
      <c r="A22" s="78" t="s">
        <v>75</v>
      </c>
      <c r="B22" s="78" t="s">
        <v>69</v>
      </c>
      <c r="C22" s="78" t="s">
        <v>70</v>
      </c>
      <c r="D22" s="78" t="s">
        <v>76</v>
      </c>
    </row>
    <row r="23" spans="1:7" s="37" customFormat="1" ht="21.75" thickBot="1" x14ac:dyDescent="0.4">
      <c r="A23" s="79" t="s">
        <v>59</v>
      </c>
      <c r="B23" s="90" t="s">
        <v>71</v>
      </c>
      <c r="C23" s="90"/>
      <c r="D23" s="91"/>
    </row>
    <row r="24" spans="1:7" s="37" customFormat="1" ht="21.75" thickBot="1" x14ac:dyDescent="0.4">
      <c r="A24" s="41" t="str">
        <f>A12</f>
        <v>Chem Lab</v>
      </c>
      <c r="B24" s="93"/>
      <c r="C24" s="94"/>
      <c r="D24" s="95"/>
    </row>
    <row r="25" spans="1:7" s="37" customFormat="1" ht="21.75" thickBot="1" x14ac:dyDescent="0.4">
      <c r="A25" s="41" t="str">
        <f t="shared" ref="A25:A27" si="1">A13</f>
        <v>Bio Lab</v>
      </c>
      <c r="B25" s="93"/>
      <c r="C25" s="94"/>
      <c r="D25" s="95"/>
    </row>
    <row r="26" spans="1:7" s="37" customFormat="1" ht="21.75" thickBot="1" x14ac:dyDescent="0.4">
      <c r="A26" s="41" t="str">
        <f t="shared" si="1"/>
        <v>Mechanical Lab</v>
      </c>
      <c r="B26" s="93"/>
      <c r="C26" s="94"/>
      <c r="D26" s="95"/>
    </row>
    <row r="27" spans="1:7" s="37" customFormat="1" ht="21.75" thickBot="1" x14ac:dyDescent="0.4">
      <c r="A27" s="41" t="str">
        <f t="shared" si="1"/>
        <v>Electrical Lab</v>
      </c>
      <c r="B27" s="93"/>
      <c r="C27" s="94"/>
      <c r="D27" s="95"/>
    </row>
    <row r="28" spans="1:7" s="37" customFormat="1" ht="21.75" thickBot="1" x14ac:dyDescent="0.4">
      <c r="A28" s="42" t="s">
        <v>67</v>
      </c>
      <c r="B28" s="96"/>
      <c r="C28" s="97"/>
      <c r="D28" s="98"/>
    </row>
    <row r="29" spans="1:7" s="37" customFormat="1" ht="21.75" thickBot="1" x14ac:dyDescent="0.4"/>
    <row r="30" spans="1:7" s="37" customFormat="1" ht="21" x14ac:dyDescent="0.35">
      <c r="A30" s="43"/>
      <c r="B30" s="92"/>
      <c r="C30" s="92"/>
      <c r="D30" s="92"/>
    </row>
    <row r="31" spans="1:7" s="37" customFormat="1" ht="21" x14ac:dyDescent="0.35">
      <c r="A31" s="78" t="s">
        <v>51</v>
      </c>
      <c r="B31" s="78" t="s">
        <v>69</v>
      </c>
      <c r="C31" s="78" t="s">
        <v>70</v>
      </c>
      <c r="D31" s="78" t="s">
        <v>76</v>
      </c>
    </row>
    <row r="32" spans="1:7" s="37" customFormat="1" ht="21.75" thickBot="1" x14ac:dyDescent="0.4">
      <c r="A32" s="79" t="s">
        <v>59</v>
      </c>
      <c r="B32" s="90" t="s">
        <v>77</v>
      </c>
      <c r="C32" s="90"/>
      <c r="D32" s="91"/>
    </row>
    <row r="33" spans="1:6" s="37" customFormat="1" ht="21.75" thickBot="1" x14ac:dyDescent="0.4">
      <c r="A33" s="41" t="str">
        <f>A24</f>
        <v>Chem Lab</v>
      </c>
      <c r="B33" s="93"/>
      <c r="C33" s="94"/>
      <c r="D33" s="95"/>
    </row>
    <row r="34" spans="1:6" s="37" customFormat="1" ht="21.75" thickBot="1" x14ac:dyDescent="0.4">
      <c r="A34" s="41" t="str">
        <f>A25</f>
        <v>Bio Lab</v>
      </c>
      <c r="B34" s="93"/>
      <c r="C34" s="94"/>
      <c r="D34" s="95"/>
    </row>
    <row r="35" spans="1:6" s="37" customFormat="1" ht="21.75" thickBot="1" x14ac:dyDescent="0.4">
      <c r="A35" s="41" t="str">
        <f>A26</f>
        <v>Mechanical Lab</v>
      </c>
      <c r="B35" s="93"/>
      <c r="C35" s="94"/>
      <c r="D35" s="95"/>
    </row>
    <row r="36" spans="1:6" s="37" customFormat="1" ht="21.75" thickBot="1" x14ac:dyDescent="0.4">
      <c r="A36" s="41" t="str">
        <f>A27</f>
        <v>Electrical Lab</v>
      </c>
      <c r="B36" s="93"/>
      <c r="C36" s="94"/>
      <c r="D36" s="95"/>
    </row>
    <row r="37" spans="1:6" s="37" customFormat="1" ht="21.75" thickBot="1" x14ac:dyDescent="0.4">
      <c r="A37" s="42" t="s">
        <v>67</v>
      </c>
      <c r="B37" s="96"/>
      <c r="C37" s="99"/>
      <c r="D37" s="98"/>
    </row>
    <row r="38" spans="1:6" s="37" customFormat="1" ht="21" x14ac:dyDescent="0.35">
      <c r="A38" s="43"/>
      <c r="B38" s="92"/>
      <c r="C38" s="92"/>
      <c r="D38" s="92"/>
    </row>
    <row r="39" spans="1:6" s="37" customFormat="1" ht="21" x14ac:dyDescent="0.35">
      <c r="A39" s="78" t="s">
        <v>52</v>
      </c>
      <c r="B39" s="78" t="s">
        <v>69</v>
      </c>
      <c r="C39" s="78" t="s">
        <v>70</v>
      </c>
      <c r="D39" s="78" t="s">
        <v>76</v>
      </c>
    </row>
    <row r="40" spans="1:6" s="37" customFormat="1" ht="21.75" thickBot="1" x14ac:dyDescent="0.4">
      <c r="A40" s="79" t="s">
        <v>59</v>
      </c>
      <c r="B40" s="79" t="s">
        <v>78</v>
      </c>
      <c r="C40" s="79"/>
      <c r="D40" s="80"/>
    </row>
    <row r="41" spans="1:6" s="37" customFormat="1" ht="21.75" thickBot="1" x14ac:dyDescent="0.4">
      <c r="A41" s="41" t="str">
        <f>A33</f>
        <v>Chem Lab</v>
      </c>
      <c r="B41" s="46"/>
      <c r="C41" s="53"/>
      <c r="D41" s="54"/>
    </row>
    <row r="42" spans="1:6" s="37" customFormat="1" ht="21.75" thickBot="1" x14ac:dyDescent="0.4">
      <c r="A42" s="41" t="str">
        <f t="shared" ref="A42:A44" si="2">A34</f>
        <v>Bio Lab</v>
      </c>
      <c r="B42" s="46"/>
      <c r="C42" s="53"/>
      <c r="D42" s="54"/>
    </row>
    <row r="43" spans="1:6" s="37" customFormat="1" ht="21.75" thickBot="1" x14ac:dyDescent="0.4">
      <c r="A43" s="41" t="str">
        <f t="shared" si="2"/>
        <v>Mechanical Lab</v>
      </c>
      <c r="B43" s="46"/>
      <c r="C43" s="53"/>
      <c r="D43" s="54"/>
    </row>
    <row r="44" spans="1:6" s="37" customFormat="1" ht="21.75" thickBot="1" x14ac:dyDescent="0.4">
      <c r="A44" s="41" t="str">
        <f t="shared" si="2"/>
        <v>Electrical Lab</v>
      </c>
      <c r="B44" s="46"/>
      <c r="C44" s="53"/>
      <c r="D44" s="54"/>
    </row>
    <row r="45" spans="1:6" s="37" customFormat="1" ht="21.75" thickBot="1" x14ac:dyDescent="0.4">
      <c r="A45" s="42" t="s">
        <v>67</v>
      </c>
      <c r="B45" s="52"/>
      <c r="C45" s="45"/>
      <c r="D45" s="77"/>
    </row>
    <row r="46" spans="1:6" s="37" customFormat="1" ht="21.75" thickBot="1" x14ac:dyDescent="0.4">
      <c r="F46" s="38"/>
    </row>
    <row r="47" spans="1:6" s="37" customFormat="1" ht="21.75" thickBot="1" x14ac:dyDescent="0.4">
      <c r="A47" s="81" t="s">
        <v>74</v>
      </c>
      <c r="B47" s="82" t="s">
        <v>68</v>
      </c>
      <c r="C47" s="83" t="s">
        <v>51</v>
      </c>
      <c r="D47" s="82" t="s">
        <v>52</v>
      </c>
      <c r="E47" s="83" t="s">
        <v>72</v>
      </c>
    </row>
    <row r="48" spans="1:6" s="37" customFormat="1" ht="21.75" thickBot="1" x14ac:dyDescent="0.4">
      <c r="A48" s="39" t="str">
        <f>A41</f>
        <v>Chem Lab</v>
      </c>
      <c r="B48" s="47"/>
      <c r="C48" s="48"/>
      <c r="D48" s="49"/>
      <c r="E48" s="76"/>
    </row>
    <row r="49" spans="1:5" s="37" customFormat="1" ht="21.75" thickBot="1" x14ac:dyDescent="0.4">
      <c r="A49" s="39" t="str">
        <f t="shared" ref="A49:A51" si="3">A42</f>
        <v>Bio Lab</v>
      </c>
      <c r="B49" s="49"/>
      <c r="C49" s="48"/>
      <c r="D49" s="49"/>
      <c r="E49" s="76"/>
    </row>
    <row r="50" spans="1:5" s="37" customFormat="1" ht="21.75" thickBot="1" x14ac:dyDescent="0.4">
      <c r="A50" s="39" t="str">
        <f t="shared" si="3"/>
        <v>Mechanical Lab</v>
      </c>
      <c r="B50" s="49"/>
      <c r="C50" s="48"/>
      <c r="D50" s="49"/>
      <c r="E50" s="76"/>
    </row>
    <row r="51" spans="1:5" s="37" customFormat="1" ht="21.75" thickBot="1" x14ac:dyDescent="0.4">
      <c r="A51" s="39" t="str">
        <f t="shared" si="3"/>
        <v>Electrical Lab</v>
      </c>
      <c r="B51" s="49"/>
      <c r="C51" s="48"/>
      <c r="D51" s="49"/>
      <c r="E51" s="76"/>
    </row>
    <row r="52" spans="1:5" s="37" customFormat="1" ht="21.75" thickBot="1" x14ac:dyDescent="0.4">
      <c r="A52" s="39" t="s">
        <v>73</v>
      </c>
      <c r="B52" s="50"/>
      <c r="C52" s="50"/>
      <c r="D52" s="50"/>
      <c r="E52" s="51"/>
    </row>
    <row r="53" spans="1:5" s="37" customFormat="1" ht="21" x14ac:dyDescent="0.35"/>
    <row r="54" spans="1:5" s="37" customFormat="1" ht="21" x14ac:dyDescent="0.35"/>
  </sheetData>
  <mergeCells count="2">
    <mergeCell ref="A2:C2"/>
    <mergeCell ref="A3:C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Problem 1</vt:lpstr>
      <vt:lpstr>Problem 2</vt:lpstr>
      <vt:lpstr>Problem 3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marsha baker</dc:creator>
  <cp:lastModifiedBy>Jerell James</cp:lastModifiedBy>
  <dcterms:created xsi:type="dcterms:W3CDTF">2019-05-29T05:44:42Z</dcterms:created>
  <dcterms:modified xsi:type="dcterms:W3CDTF">2020-08-15T02:04:01Z</dcterms:modified>
</cp:coreProperties>
</file>